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рина\Downloads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00" i="1" l="1"/>
  <c r="H157" i="1"/>
  <c r="G195" i="1"/>
  <c r="H195" i="1"/>
  <c r="I195" i="1"/>
  <c r="J195" i="1"/>
  <c r="L195" i="1"/>
  <c r="F195" i="1"/>
  <c r="I176" i="1"/>
  <c r="L176" i="1"/>
  <c r="J176" i="1"/>
  <c r="H176" i="1"/>
  <c r="G176" i="1"/>
  <c r="J157" i="1"/>
  <c r="G157" i="1"/>
  <c r="I157" i="1"/>
  <c r="F157" i="1"/>
  <c r="J138" i="1"/>
  <c r="G138" i="1"/>
  <c r="H138" i="1"/>
  <c r="I138" i="1"/>
  <c r="L138" i="1"/>
  <c r="F138" i="1"/>
  <c r="G119" i="1"/>
  <c r="F119" i="1"/>
  <c r="L119" i="1"/>
  <c r="J119" i="1"/>
  <c r="H119" i="1"/>
  <c r="I119" i="1"/>
  <c r="J100" i="1"/>
  <c r="L100" i="1"/>
  <c r="G100" i="1"/>
  <c r="F100" i="1"/>
  <c r="F81" i="1"/>
  <c r="J81" i="1"/>
  <c r="H81" i="1"/>
  <c r="G81" i="1"/>
  <c r="I81" i="1"/>
  <c r="L81" i="1"/>
  <c r="L62" i="1"/>
  <c r="G62" i="1"/>
  <c r="I62" i="1"/>
  <c r="H62" i="1"/>
  <c r="J62" i="1"/>
  <c r="F62" i="1"/>
  <c r="L43" i="1"/>
  <c r="H43" i="1"/>
  <c r="J43" i="1"/>
  <c r="I43" i="1"/>
  <c r="G43" i="1"/>
  <c r="F43" i="1"/>
  <c r="L24" i="1"/>
  <c r="F24" i="1"/>
  <c r="J24" i="1"/>
  <c r="H24" i="1"/>
  <c r="G24" i="1"/>
  <c r="I24" i="1"/>
  <c r="J196" i="1" l="1"/>
  <c r="L196" i="1"/>
  <c r="H196" i="1"/>
  <c r="F196" i="1"/>
  <c r="I196" i="1"/>
  <c r="G196" i="1"/>
</calcChain>
</file>

<file path=xl/sharedStrings.xml><?xml version="1.0" encoding="utf-8"?>
<sst xmlns="http://schemas.openxmlformats.org/spreadsheetml/2006/main" count="481" uniqueCount="188">
  <si>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</si>
  <si>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</si>
  <si>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</si>
  <si>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</si>
  <si>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</si>
  <si>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</si>
  <si>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</si>
  <si>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</si>
  <si>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</si>
  <si>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</si>
  <si>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</si>
  <si>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</si>
  <si>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</si>
  <si>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</si>
  <si>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</si>
  <si>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</si>
  <si>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</si>
  <si>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</si>
  <si>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</si>
  <si>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</si>
  <si>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</si>
  <si>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</si>
  <si>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</si>
  <si>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</si>
  <si>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</si>
  <si>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</si>
  <si>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</si>
  <si>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</si>
  <si>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</si>
  <si>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</si>
  <si>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</si>
  <si>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</si>
  <si>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</si>
  <si>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</si>
  <si>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</si>
  <si>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</si>
  <si>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</si>
  <si>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</si>
  <si>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</si>
  <si>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овсяная</t>
  </si>
  <si>
    <t>117**</t>
  </si>
  <si>
    <t>262**</t>
  </si>
  <si>
    <t>ГП</t>
  </si>
  <si>
    <t xml:space="preserve">Чай с лимоном  </t>
  </si>
  <si>
    <t>Хлеб пшеничный</t>
  </si>
  <si>
    <t xml:space="preserve">Яблоки </t>
  </si>
  <si>
    <t>231**</t>
  </si>
  <si>
    <t>Огурцы свежие</t>
  </si>
  <si>
    <t>54**</t>
  </si>
  <si>
    <t>Суп картофельный с клёцками150/50</t>
  </si>
  <si>
    <t>Гуляш из говядины 50/50</t>
  </si>
  <si>
    <t>108*</t>
  </si>
  <si>
    <t>ТТК №1</t>
  </si>
  <si>
    <t>Пюре картофельное</t>
  </si>
  <si>
    <t>210**</t>
  </si>
  <si>
    <t>Хлеб ржано-пшеничный</t>
  </si>
  <si>
    <t>Компот из свежих плодов (яблоки)</t>
  </si>
  <si>
    <t>236**</t>
  </si>
  <si>
    <t>Плов из курицы70/130</t>
  </si>
  <si>
    <t>ТТК№2</t>
  </si>
  <si>
    <t xml:space="preserve">ГП </t>
  </si>
  <si>
    <t>Помидоры  свежие</t>
  </si>
  <si>
    <t>Снежок  (в индивидуальной упаковке промышленного производства)</t>
  </si>
  <si>
    <t>Салат из белокочанной капусты с морковью</t>
  </si>
  <si>
    <t>45*</t>
  </si>
  <si>
    <t>Суп картофельный с горохом</t>
  </si>
  <si>
    <t>Жаркое по -домашнему (свинина) 70/130</t>
  </si>
  <si>
    <t>78**</t>
  </si>
  <si>
    <t xml:space="preserve">ТТК№3 </t>
  </si>
  <si>
    <t>Сок яблочный</t>
  </si>
  <si>
    <t>Апельсины</t>
  </si>
  <si>
    <t>338*</t>
  </si>
  <si>
    <t>Запеканка из творога со сметаной</t>
  </si>
  <si>
    <t>ТТК №21</t>
  </si>
  <si>
    <t>Кофейный напиток с молоком</t>
  </si>
  <si>
    <t>264**</t>
  </si>
  <si>
    <t>Салат из моркови с яблоками</t>
  </si>
  <si>
    <t>42**</t>
  </si>
  <si>
    <t>Икра кабачковая</t>
  </si>
  <si>
    <t>Борщ с капустой и  картофелем</t>
  </si>
  <si>
    <t>Чахохбили 50/40</t>
  </si>
  <si>
    <t>Каша пшеничная вязкая</t>
  </si>
  <si>
    <t>62**</t>
  </si>
  <si>
    <t>491*</t>
  </si>
  <si>
    <t>303*</t>
  </si>
  <si>
    <t xml:space="preserve">Компот из смеси сухофруктов  </t>
  </si>
  <si>
    <t>241**</t>
  </si>
  <si>
    <t>Молоко 0,2  3,2% (в индивидуальной упаковке)</t>
  </si>
  <si>
    <t xml:space="preserve">напиток </t>
  </si>
  <si>
    <t xml:space="preserve">фрукты </t>
  </si>
  <si>
    <t>Сайда,тушенная в томате с овощами45/45/Рис припущенный</t>
  </si>
  <si>
    <t>ТТК №27/  305*</t>
  </si>
  <si>
    <t xml:space="preserve">Чай с сахаром </t>
  </si>
  <si>
    <t>261**</t>
  </si>
  <si>
    <t>Салат из свежих помидоров и огурцов</t>
  </si>
  <si>
    <t>19**</t>
  </si>
  <si>
    <t>Салат из свеклы с сыром</t>
  </si>
  <si>
    <t xml:space="preserve">Рассольник ленинградский </t>
  </si>
  <si>
    <t xml:space="preserve">Котлеты из куриного филе </t>
  </si>
  <si>
    <t>Капуста тушенная свежая</t>
  </si>
  <si>
    <t>36**</t>
  </si>
  <si>
    <t>72**</t>
  </si>
  <si>
    <t>ТТК№26</t>
  </si>
  <si>
    <t>216**</t>
  </si>
  <si>
    <t>Кисель из чёрной смородины</t>
  </si>
  <si>
    <t>242**</t>
  </si>
  <si>
    <t>Молоко в индивидуальной упаковке</t>
  </si>
  <si>
    <t>Хлопья кукурузные с молоком 140/10</t>
  </si>
  <si>
    <t xml:space="preserve">Омлет </t>
  </si>
  <si>
    <t>115**</t>
  </si>
  <si>
    <t>144**</t>
  </si>
  <si>
    <t>омлет</t>
  </si>
  <si>
    <t>Йогурт 2,5 % жирности (1шт)</t>
  </si>
  <si>
    <t xml:space="preserve"> Пряники "Суворовская дисландия"</t>
  </si>
  <si>
    <t xml:space="preserve">кондитерские изделия </t>
  </si>
  <si>
    <t>Суп-лапша с курицей 200/25</t>
  </si>
  <si>
    <t>Плов из говядины  70/130</t>
  </si>
  <si>
    <t>ТТК №23</t>
  </si>
  <si>
    <t>179**</t>
  </si>
  <si>
    <t>Напиток из плодов шиповника</t>
  </si>
  <si>
    <t>270**</t>
  </si>
  <si>
    <t>Блинчики со сгущенным молоком 130/20</t>
  </si>
  <si>
    <t>ТТК№24</t>
  </si>
  <si>
    <t>Какао с молоком</t>
  </si>
  <si>
    <t>266**</t>
  </si>
  <si>
    <t xml:space="preserve"> Хлеб пшеничный</t>
  </si>
  <si>
    <t xml:space="preserve">Масло сливочное </t>
  </si>
  <si>
    <t xml:space="preserve">Сыр порциями </t>
  </si>
  <si>
    <t>10**</t>
  </si>
  <si>
    <t>11**</t>
  </si>
  <si>
    <t>Салат из сырых овощей(капуста, помидоры, огурцы)</t>
  </si>
  <si>
    <t>Суп картофельный с фасолью</t>
  </si>
  <si>
    <t>Тефтели мясные (говядина) 60/30</t>
  </si>
  <si>
    <t>22**</t>
  </si>
  <si>
    <t>187**</t>
  </si>
  <si>
    <t>Сок в ассортименте</t>
  </si>
  <si>
    <t xml:space="preserve">Фрикадельки из говядины  в соусе  45/45/Макароны отварные с маслом
</t>
  </si>
  <si>
    <t xml:space="preserve">189** 207**
</t>
  </si>
  <si>
    <t xml:space="preserve">Печенье «Сердце Кубани» </t>
  </si>
  <si>
    <t xml:space="preserve">Салат из свежих помидоров с репчатым луком </t>
  </si>
  <si>
    <t>Сайда , тушенная в томате с овощами45/45</t>
  </si>
  <si>
    <t xml:space="preserve">18** </t>
  </si>
  <si>
    <t>ТТК№27</t>
  </si>
  <si>
    <t>Компот из вишни</t>
  </si>
  <si>
    <t>54-6хн</t>
  </si>
  <si>
    <t>Вафли "Золотце мое"</t>
  </si>
  <si>
    <t xml:space="preserve">Груши свежие </t>
  </si>
  <si>
    <t>сладкое</t>
  </si>
  <si>
    <t xml:space="preserve">Гуляш из говядины 50/50/Каша вязкая гречневая </t>
  </si>
  <si>
    <t>ТТК№1/303*</t>
  </si>
  <si>
    <t>Салат из свежих огурцов</t>
  </si>
  <si>
    <t>Суп картофельный с клёцками 150/50</t>
  </si>
  <si>
    <t>Котлеты домашние 85/5</t>
  </si>
  <si>
    <t>16**</t>
  </si>
  <si>
    <t>184**</t>
  </si>
  <si>
    <t xml:space="preserve"> Напиток из плодов шиповника</t>
  </si>
  <si>
    <t>54-13хн</t>
  </si>
  <si>
    <t>Котлеты из куриного филе /Рис припущенный</t>
  </si>
  <si>
    <t>ТТК№26/305*</t>
  </si>
  <si>
    <t>Груши свежие</t>
  </si>
  <si>
    <t>Икра из   кабачков</t>
  </si>
  <si>
    <t>Щи из свежей капусты с картофелем(с курицей)200/25</t>
  </si>
  <si>
    <t>Азу (говядина) 50/150</t>
  </si>
  <si>
    <t>Ватрушка с творогом</t>
  </si>
  <si>
    <t>56**</t>
  </si>
  <si>
    <t>66**</t>
  </si>
  <si>
    <t>ТТК№28</t>
  </si>
  <si>
    <t>287**</t>
  </si>
  <si>
    <t>мучные изделия</t>
  </si>
  <si>
    <t>Котлеты домашние 85/5/ Картофель в молоке</t>
  </si>
  <si>
    <t>184**/209**</t>
  </si>
  <si>
    <t>Чай с шиповником</t>
  </si>
  <si>
    <t>ТТК№50</t>
  </si>
  <si>
    <t>Яблоки свежие</t>
  </si>
  <si>
    <t xml:space="preserve">Молоко в индивидуальной упаковвке </t>
  </si>
  <si>
    <t>Мясо тушеное(говядина) с соусом 45/45</t>
  </si>
  <si>
    <t>Макароны отварные с маслом</t>
  </si>
  <si>
    <t>ТТК№29</t>
  </si>
  <si>
    <t>207**</t>
  </si>
  <si>
    <t>Сыр порциями</t>
  </si>
  <si>
    <t>сыр</t>
  </si>
  <si>
    <t xml:space="preserve">Яйцо отварное </t>
  </si>
  <si>
    <t>143**</t>
  </si>
  <si>
    <t>масло</t>
  </si>
  <si>
    <t>яйцо</t>
  </si>
  <si>
    <t>директор</t>
  </si>
  <si>
    <t>Ашикарьян Л.А</t>
  </si>
  <si>
    <t>МБОУ СОШ №20им. И.С.Любимого с.Шепси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</si>
</sst>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Arial"/>
      <family val="2"/>
      <charset val="1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2CC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22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3" fillId="4" borderId="1" xfId="1" applyFont="1" applyFill="1" applyBorder="1" applyAlignment="1" applyProtection="1">
      <alignment horizontal="center"/>
      <protection locked="0"/>
    </xf>
    <xf numFmtId="0" fontId="13" fillId="4" borderId="23" xfId="1" applyFont="1" applyFill="1" applyBorder="1" applyAlignment="1" applyProtection="1">
      <alignment horizontal="justify"/>
      <protection locked="0"/>
    </xf>
    <xf numFmtId="0" fontId="13" fillId="4" borderId="24" xfId="1" applyFont="1" applyFill="1" applyBorder="1" applyAlignment="1" applyProtection="1">
      <alignment horizontal="justify"/>
      <protection locked="0"/>
    </xf>
    <xf numFmtId="0" fontId="13" fillId="4" borderId="2" xfId="1" applyFont="1" applyFill="1" applyBorder="1" applyAlignment="1" applyProtection="1">
      <alignment horizontal="justify"/>
      <protection locked="0"/>
    </xf>
    <xf numFmtId="0" fontId="13" fillId="4" borderId="2" xfId="1" applyFont="1" applyFill="1" applyBorder="1" applyAlignment="1" applyProtection="1">
      <alignment horizontal="center"/>
      <protection locked="0"/>
    </xf>
    <xf numFmtId="0" fontId="13" fillId="4" borderId="24" xfId="1" applyFont="1" applyFill="1" applyBorder="1" applyAlignment="1" applyProtection="1">
      <alignment wrapText="1"/>
      <protection locked="0"/>
    </xf>
    <xf numFmtId="0" fontId="13" fillId="4" borderId="4" xfId="1" applyFont="1" applyFill="1" applyBorder="1" applyAlignment="1" applyProtection="1">
      <alignment horizontal="center"/>
      <protection locked="0"/>
    </xf>
    <xf numFmtId="0" fontId="13" fillId="4" borderId="2" xfId="1" applyFont="1" applyFill="1" applyBorder="1" applyAlignment="1" applyProtection="1">
      <alignment horizontal="center" wrapText="1"/>
      <protection locked="0"/>
    </xf>
    <xf numFmtId="0" fontId="13" fillId="0" borderId="23" xfId="0" applyFont="1" applyFill="1" applyBorder="1" applyAlignment="1" applyProtection="1">
      <protection locked="0"/>
    </xf>
    <xf numFmtId="0" fontId="13" fillId="0" borderId="1" xfId="0" applyFont="1" applyFill="1" applyBorder="1" applyAlignment="1" applyProtection="1">
      <alignment horizontal="center"/>
      <protection locked="0"/>
    </xf>
    <xf numFmtId="2" fontId="14" fillId="0" borderId="1" xfId="0" applyNumberFormat="1" applyFont="1" applyFill="1" applyBorder="1" applyAlignment="1" applyProtection="1">
      <alignment horizontal="center"/>
      <protection locked="0"/>
    </xf>
    <xf numFmtId="2" fontId="14" fillId="0" borderId="15" xfId="0" applyNumberFormat="1" applyFont="1" applyFill="1" applyBorder="1" applyAlignment="1" applyProtection="1">
      <alignment horizontal="center"/>
      <protection locked="0"/>
    </xf>
    <xf numFmtId="2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2" fontId="14" fillId="0" borderId="2" xfId="0" applyNumberFormat="1" applyFont="1" applyFill="1" applyBorder="1" applyAlignment="1" applyProtection="1">
      <alignment horizontal="center"/>
      <protection locked="0"/>
    </xf>
    <xf numFmtId="2" fontId="14" fillId="0" borderId="2" xfId="0" applyNumberFormat="1" applyFont="1" applyFill="1" applyBorder="1" applyAlignment="1" applyProtection="1">
      <alignment horizontal="center" wrapText="1"/>
      <protection locked="0"/>
    </xf>
    <xf numFmtId="2" fontId="14" fillId="0" borderId="17" xfId="0" applyNumberFormat="1" applyFont="1" applyFill="1" applyBorder="1" applyAlignment="1" applyProtection="1">
      <alignment horizontal="center" wrapText="1"/>
      <protection locked="0"/>
    </xf>
    <xf numFmtId="2" fontId="13" fillId="0" borderId="2" xfId="0" applyNumberFormat="1" applyFont="1" applyFill="1" applyBorder="1" applyAlignment="1" applyProtection="1">
      <alignment horizontal="center"/>
      <protection locked="0"/>
    </xf>
    <xf numFmtId="2" fontId="13" fillId="0" borderId="17" xfId="0" applyNumberFormat="1" applyFont="1" applyFill="1" applyBorder="1" applyAlignment="1" applyProtection="1">
      <alignment horizontal="center"/>
      <protection locked="0"/>
    </xf>
    <xf numFmtId="0" fontId="13" fillId="0" borderId="24" xfId="0" applyFont="1" applyFill="1" applyBorder="1" applyAlignment="1" applyProtection="1">
      <protection locked="0"/>
    </xf>
    <xf numFmtId="0" fontId="13" fillId="0" borderId="2" xfId="0" applyFont="1" applyFill="1" applyBorder="1" applyAlignment="1" applyProtection="1">
      <protection locked="0"/>
    </xf>
    <xf numFmtId="2" fontId="13" fillId="0" borderId="2" xfId="0" applyNumberFormat="1" applyFont="1" applyFill="1" applyBorder="1" applyAlignment="1" applyProtection="1">
      <alignment horizontal="center" vertical="center"/>
      <protection locked="0"/>
    </xf>
    <xf numFmtId="2" fontId="13" fillId="0" borderId="17" xfId="0" applyNumberFormat="1" applyFont="1" applyFill="1" applyBorder="1" applyAlignment="1" applyProtection="1">
      <alignment horizontal="center" vertical="center"/>
      <protection locked="0"/>
    </xf>
    <xf numFmtId="0" fontId="13" fillId="0" borderId="23" xfId="0" applyFont="1" applyFill="1" applyBorder="1" applyAlignment="1" applyProtection="1">
      <alignment horizontal="justify"/>
      <protection locked="0"/>
    </xf>
    <xf numFmtId="2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2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justify"/>
      <protection locked="0"/>
    </xf>
    <xf numFmtId="0" fontId="13" fillId="0" borderId="2" xfId="0" applyFont="1" applyFill="1" applyBorder="1" applyAlignment="1" applyProtection="1">
      <alignment horizontal="justify" vertical="center" wrapText="1"/>
      <protection locked="0"/>
    </xf>
    <xf numFmtId="0" fontId="14" fillId="0" borderId="2" xfId="0" applyFont="1" applyFill="1" applyBorder="1" applyAlignment="1" applyProtection="1">
      <alignment horizontal="center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2" fontId="13" fillId="0" borderId="2" xfId="0" applyNumberFormat="1" applyFont="1" applyFill="1" applyBorder="1" applyAlignment="1" applyProtection="1">
      <alignment horizont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4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2" xfId="0" applyNumberFormat="1" applyFont="1" applyFill="1" applyBorder="1" applyAlignment="1" applyProtection="1">
      <alignment horizontal="center" wrapText="1"/>
      <protection locked="0"/>
    </xf>
    <xf numFmtId="0" fontId="13" fillId="0" borderId="2" xfId="0" applyFont="1" applyFill="1" applyBorder="1" applyAlignment="1" applyProtection="1">
      <alignment horizontal="center" wrapText="1"/>
      <protection locked="0"/>
    </xf>
    <xf numFmtId="2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24" xfId="0" applyFont="1" applyFill="1" applyBorder="1" applyAlignment="1" applyProtection="1">
      <alignment horizontal="justify" vertical="center" wrapText="1"/>
      <protection locked="0"/>
    </xf>
    <xf numFmtId="0" fontId="13" fillId="5" borderId="2" xfId="0" applyFont="1" applyFill="1" applyBorder="1" applyAlignment="1" applyProtection="1">
      <alignment horizontal="center" wrapText="1"/>
      <protection locked="0"/>
    </xf>
    <xf numFmtId="0" fontId="13" fillId="5" borderId="2" xfId="0" applyFont="1" applyFill="1" applyBorder="1" applyAlignment="1" applyProtection="1">
      <alignment horizontal="center"/>
      <protection locked="0"/>
    </xf>
    <xf numFmtId="0" fontId="13" fillId="5" borderId="2" xfId="0" applyFont="1" applyFill="1" applyBorder="1" applyAlignment="1" applyProtection="1">
      <protection locked="0"/>
    </xf>
    <xf numFmtId="0" fontId="13" fillId="5" borderId="24" xfId="0" applyFont="1" applyFill="1" applyBorder="1" applyAlignment="1" applyProtection="1">
      <alignment horizontal="justify"/>
      <protection locked="0"/>
    </xf>
    <xf numFmtId="0" fontId="13" fillId="5" borderId="2" xfId="0" applyFont="1" applyFill="1" applyBorder="1" applyAlignment="1" applyProtection="1">
      <alignment horizontal="justify"/>
      <protection locked="0"/>
    </xf>
    <xf numFmtId="0" fontId="13" fillId="5" borderId="24" xfId="0" applyFont="1" applyFill="1" applyBorder="1" applyAlignment="1" applyProtection="1">
      <alignment horizontal="justify" vertical="center"/>
      <protection locked="0"/>
    </xf>
    <xf numFmtId="0" fontId="0" fillId="0" borderId="2" xfId="0" applyBorder="1" applyProtection="1">
      <protection locked="0"/>
    </xf>
    <xf numFmtId="0" fontId="13" fillId="5" borderId="23" xfId="0" applyFont="1" applyFill="1" applyBorder="1" applyAlignment="1" applyProtection="1">
      <alignment horizontal="justify"/>
      <protection locked="0"/>
    </xf>
    <xf numFmtId="0" fontId="13" fillId="5" borderId="1" xfId="0" applyFont="1" applyFill="1" applyBorder="1" applyAlignment="1" applyProtection="1">
      <alignment horizontal="center"/>
      <protection locked="0"/>
    </xf>
    <xf numFmtId="0" fontId="13" fillId="5" borderId="25" xfId="0" applyFont="1" applyFill="1" applyBorder="1" applyAlignment="1" applyProtection="1">
      <protection locked="0"/>
    </xf>
    <xf numFmtId="0" fontId="13" fillId="5" borderId="4" xfId="0" applyFont="1" applyFill="1" applyBorder="1" applyAlignment="1" applyProtection="1">
      <alignment horizontal="center"/>
      <protection locked="0"/>
    </xf>
    <xf numFmtId="2" fontId="14" fillId="5" borderId="26" xfId="0" applyNumberFormat="1" applyFont="1" applyFill="1" applyBorder="1" applyAlignment="1" applyProtection="1">
      <alignment horizontal="center" vertical="center" wrapText="1"/>
      <protection locked="0"/>
    </xf>
    <xf numFmtId="2" fontId="14" fillId="5" borderId="2" xfId="0" applyNumberFormat="1" applyFont="1" applyFill="1" applyBorder="1" applyAlignment="1" applyProtection="1">
      <alignment horizontal="center" vertical="center" wrapText="1"/>
      <protection locked="0"/>
    </xf>
    <xf numFmtId="2" fontId="14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27" xfId="0" applyFont="1" applyFill="1" applyBorder="1" applyAlignment="1" applyProtection="1">
      <alignment horizontal="justify"/>
      <protection locked="0"/>
    </xf>
    <xf numFmtId="0" fontId="13" fillId="5" borderId="5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justify" vertical="center"/>
      <protection locked="0"/>
    </xf>
    <xf numFmtId="0" fontId="13" fillId="0" borderId="2" xfId="0" applyFont="1" applyFill="1" applyBorder="1" applyAlignment="1" applyProtection="1">
      <alignment horizontal="left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justify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2" fontId="13" fillId="0" borderId="4" xfId="0" applyNumberFormat="1" applyFont="1" applyFill="1" applyBorder="1" applyAlignment="1" applyProtection="1">
      <alignment horizontal="center" wrapText="1"/>
      <protection locked="0"/>
    </xf>
    <xf numFmtId="0" fontId="13" fillId="0" borderId="4" xfId="0" applyFont="1" applyFill="1" applyBorder="1" applyAlignment="1" applyProtection="1">
      <alignment horizontal="center" wrapText="1"/>
      <protection locked="0"/>
    </xf>
    <xf numFmtId="0" fontId="13" fillId="0" borderId="28" xfId="0" applyFont="1" applyFill="1" applyBorder="1" applyAlignment="1" applyProtection="1">
      <alignment horizontal="center" wrapText="1"/>
      <protection locked="0"/>
    </xf>
    <xf numFmtId="0" fontId="13" fillId="0" borderId="17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vertical="center"/>
      <protection locked="0"/>
    </xf>
    <xf numFmtId="0" fontId="13" fillId="0" borderId="2" xfId="0" applyFont="1" applyFill="1" applyBorder="1" applyAlignment="1" applyProtection="1">
      <alignment horizontal="left" wrapText="1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 applyAlignment="1" applyProtection="1">
      <alignment horizontal="justify"/>
      <protection locked="0"/>
    </xf>
    <xf numFmtId="0" fontId="13" fillId="0" borderId="29" xfId="0" applyFont="1" applyFill="1" applyBorder="1" applyAlignment="1" applyProtection="1">
      <alignment horizont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2" fontId="13" fillId="0" borderId="1" xfId="0" applyNumberFormat="1" applyFont="1" applyFill="1" applyBorder="1" applyAlignment="1" applyProtection="1">
      <alignment horizontal="center"/>
      <protection locked="0"/>
    </xf>
    <xf numFmtId="2" fontId="13" fillId="0" borderId="15" xfId="0" applyNumberFormat="1" applyFont="1" applyFill="1" applyBorder="1" applyAlignment="1" applyProtection="1">
      <alignment horizontal="center"/>
      <protection locked="0"/>
    </xf>
    <xf numFmtId="2" fontId="13" fillId="0" borderId="17" xfId="0" applyNumberFormat="1" applyFont="1" applyFill="1" applyBorder="1" applyAlignment="1" applyProtection="1">
      <alignment horizontal="center" wrapText="1"/>
      <protection locked="0"/>
    </xf>
    <xf numFmtId="0" fontId="13" fillId="0" borderId="23" xfId="0" applyFont="1" applyFill="1" applyBorder="1" applyAlignment="1" applyProtection="1">
      <alignment horizontal="justify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wrapText="1"/>
      <protection locked="0"/>
    </xf>
    <xf numFmtId="0" fontId="13" fillId="0" borderId="30" xfId="0" applyFont="1" applyFill="1" applyBorder="1" applyAlignment="1" applyProtection="1">
      <protection locked="0"/>
    </xf>
    <xf numFmtId="0" fontId="13" fillId="0" borderId="24" xfId="0" applyFont="1" applyFill="1" applyBorder="1" applyAlignment="1" applyProtection="1">
      <alignment horizontal="justify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 applyProtection="1">
      <alignment horizontal="center" vertical="center"/>
      <protection locked="0"/>
    </xf>
    <xf numFmtId="164" fontId="13" fillId="0" borderId="2" xfId="0" applyNumberFormat="1" applyFont="1" applyFill="1" applyBorder="1" applyAlignment="1" applyProtection="1">
      <alignment horizontal="center"/>
      <protection locked="0"/>
    </xf>
    <xf numFmtId="2" fontId="13" fillId="4" borderId="2" xfId="1" applyNumberFormat="1" applyFont="1" applyFill="1" applyBorder="1" applyAlignment="1" applyProtection="1">
      <alignment horizontal="center"/>
      <protection locked="0"/>
    </xf>
    <xf numFmtId="2" fontId="13" fillId="4" borderId="17" xfId="1" applyNumberFormat="1" applyFont="1" applyFill="1" applyBorder="1" applyAlignment="1" applyProtection="1">
      <alignment horizontal="center"/>
      <protection locked="0"/>
    </xf>
    <xf numFmtId="2" fontId="14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13" fillId="4" borderId="2" xfId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wrapText="1"/>
      <protection locked="0"/>
    </xf>
    <xf numFmtId="0" fontId="13" fillId="4" borderId="25" xfId="1" applyFont="1" applyFill="1" applyBorder="1" applyAlignment="1" applyProtection="1">
      <protection locked="0"/>
    </xf>
    <xf numFmtId="0" fontId="13" fillId="4" borderId="24" xfId="1" applyFont="1" applyFill="1" applyBorder="1" applyAlignment="1" applyProtection="1">
      <protection locked="0"/>
    </xf>
    <xf numFmtId="1" fontId="1" fillId="6" borderId="1" xfId="0" applyNumberFormat="1" applyFont="1" applyFill="1" applyBorder="1" applyAlignment="1" applyProtection="1">
      <alignment horizontal="center"/>
      <protection locked="0"/>
    </xf>
    <xf numFmtId="2" fontId="1" fillId="6" borderId="1" xfId="0" applyNumberFormat="1" applyFont="1" applyFill="1" applyBorder="1" applyAlignment="1" applyProtection="1">
      <alignment horizontal="center"/>
      <protection locked="0"/>
    </xf>
    <xf numFmtId="2" fontId="1" fillId="6" borderId="15" xfId="0" applyNumberFormat="1" applyFont="1" applyFill="1" applyBorder="1" applyAlignment="1" applyProtection="1">
      <alignment horizontal="center"/>
      <protection locked="0"/>
    </xf>
    <xf numFmtId="0" fontId="13" fillId="4" borderId="29" xfId="1" applyFont="1" applyFill="1" applyBorder="1" applyAlignment="1" applyProtection="1">
      <alignment horizontal="center"/>
      <protection locked="0"/>
    </xf>
    <xf numFmtId="0" fontId="13" fillId="4" borderId="17" xfId="1" applyFont="1" applyFill="1" applyBorder="1" applyAlignment="1" applyProtection="1">
      <alignment horizontal="center"/>
      <protection locked="0"/>
    </xf>
    <xf numFmtId="2" fontId="13" fillId="4" borderId="29" xfId="1" applyNumberFormat="1" applyFont="1" applyFill="1" applyBorder="1" applyAlignment="1" applyProtection="1">
      <alignment horizontal="center"/>
      <protection locked="0"/>
    </xf>
    <xf numFmtId="0" fontId="13" fillId="4" borderId="27" xfId="1" applyFont="1" applyFill="1" applyBorder="1" applyAlignment="1" applyProtection="1">
      <alignment horizontal="justify" vertical="center"/>
      <protection locked="0"/>
    </xf>
    <xf numFmtId="164" fontId="13" fillId="4" borderId="2" xfId="1" applyNumberFormat="1" applyFont="1" applyFill="1" applyBorder="1" applyAlignment="1" applyProtection="1">
      <alignment horizontal="center"/>
      <protection locked="0"/>
    </xf>
    <xf numFmtId="0" fontId="13" fillId="4" borderId="23" xfId="1" applyFont="1" applyFill="1" applyBorder="1" applyAlignment="1" applyProtection="1">
      <alignment horizontal="justify" vertical="center" wrapText="1"/>
      <protection locked="0"/>
    </xf>
    <xf numFmtId="0" fontId="13" fillId="4" borderId="2" xfId="0" applyFont="1" applyFill="1" applyBorder="1" applyAlignment="1" applyProtection="1">
      <alignment horizontal="justify"/>
      <protection locked="0"/>
    </xf>
    <xf numFmtId="0" fontId="13" fillId="4" borderId="1" xfId="1" applyFont="1" applyFill="1" applyBorder="1" applyAlignment="1" applyProtection="1">
      <alignment horizontal="center" wrapText="1"/>
      <protection locked="0"/>
    </xf>
    <xf numFmtId="2" fontId="13" fillId="4" borderId="1" xfId="1" applyNumberFormat="1" applyFont="1" applyFill="1" applyBorder="1" applyAlignment="1" applyProtection="1">
      <alignment horizontal="center" wrapText="1"/>
      <protection locked="0"/>
    </xf>
    <xf numFmtId="2" fontId="13" fillId="4" borderId="15" xfId="1" applyNumberFormat="1" applyFont="1" applyFill="1" applyBorder="1" applyAlignment="1" applyProtection="1">
      <alignment horizontal="center" wrapText="1"/>
      <protection locked="0"/>
    </xf>
    <xf numFmtId="2" fontId="14" fillId="4" borderId="1" xfId="1" applyNumberFormat="1" applyFont="1" applyFill="1" applyBorder="1" applyAlignment="1" applyProtection="1">
      <alignment horizontal="center" wrapText="1"/>
      <protection locked="0"/>
    </xf>
    <xf numFmtId="2" fontId="13" fillId="4" borderId="2" xfId="0" applyNumberFormat="1" applyFont="1" applyFill="1" applyBorder="1" applyAlignment="1" applyProtection="1">
      <alignment horizontal="center" vertical="center"/>
      <protection locked="0"/>
    </xf>
    <xf numFmtId="2" fontId="13" fillId="4" borderId="17" xfId="0" applyNumberFormat="1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/>
      <protection locked="0"/>
    </xf>
    <xf numFmtId="2" fontId="1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24" xfId="0" applyFont="1" applyFill="1" applyBorder="1" applyAlignment="1" applyProtection="1">
      <alignment horizontal="justify"/>
      <protection locked="0"/>
    </xf>
    <xf numFmtId="0" fontId="13" fillId="4" borderId="24" xfId="0" applyFont="1" applyFill="1" applyBorder="1" applyAlignment="1" applyProtection="1">
      <alignment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3" xfId="0" applyFont="1" applyFill="1" applyBorder="1" applyAlignment="1" applyProtection="1">
      <alignment horizontal="justify"/>
      <protection locked="0"/>
    </xf>
    <xf numFmtId="0" fontId="13" fillId="4" borderId="1" xfId="0" applyFont="1" applyFill="1" applyBorder="1" applyAlignment="1" applyProtection="1">
      <alignment horizontal="center"/>
      <protection locked="0"/>
    </xf>
    <xf numFmtId="0" fontId="13" fillId="4" borderId="29" xfId="0" applyFont="1" applyFill="1" applyBorder="1" applyAlignment="1" applyProtection="1">
      <alignment horizontal="center"/>
      <protection locked="0"/>
    </xf>
    <xf numFmtId="2" fontId="14" fillId="4" borderId="1" xfId="0" applyNumberFormat="1" applyFont="1" applyFill="1" applyBorder="1" applyAlignment="1" applyProtection="1">
      <alignment horizontal="center" wrapText="1"/>
      <protection locked="0"/>
    </xf>
    <xf numFmtId="2" fontId="14" fillId="4" borderId="4" xfId="0" applyNumberFormat="1" applyFont="1" applyFill="1" applyBorder="1" applyAlignment="1" applyProtection="1">
      <alignment horizontal="center" vertical="center" wrapText="1"/>
      <protection locked="0"/>
    </xf>
    <xf numFmtId="2" fontId="13" fillId="4" borderId="1" xfId="0" applyNumberFormat="1" applyFont="1" applyFill="1" applyBorder="1" applyAlignment="1" applyProtection="1">
      <alignment horizontal="center"/>
      <protection locked="0"/>
    </xf>
    <xf numFmtId="2" fontId="13" fillId="4" borderId="15" xfId="0" applyNumberFormat="1" applyFont="1" applyFill="1" applyBorder="1" applyAlignment="1" applyProtection="1">
      <alignment horizontal="center"/>
      <protection locked="0"/>
    </xf>
    <xf numFmtId="0" fontId="13" fillId="4" borderId="17" xfId="0" applyFont="1" applyFill="1" applyBorder="1" applyAlignment="1" applyProtection="1">
      <alignment horizontal="center" vertical="center"/>
      <protection locked="0"/>
    </xf>
    <xf numFmtId="1" fontId="1" fillId="6" borderId="2" xfId="0" applyNumberFormat="1" applyFont="1" applyFill="1" applyBorder="1" applyAlignment="1" applyProtection="1">
      <alignment horizontal="center"/>
      <protection locked="0"/>
    </xf>
    <xf numFmtId="0" fontId="13" fillId="4" borderId="5" xfId="0" applyFont="1" applyFill="1" applyBorder="1" applyAlignment="1" applyProtection="1">
      <alignment horizontal="center"/>
      <protection locked="0"/>
    </xf>
    <xf numFmtId="0" fontId="1" fillId="0" borderId="26" xfId="0" applyFont="1" applyBorder="1" applyProtection="1">
      <protection locked="0"/>
    </xf>
    <xf numFmtId="0" fontId="13" fillId="4" borderId="24" xfId="0" applyFont="1" applyFill="1" applyBorder="1" applyAlignment="1" applyProtection="1">
      <alignment horizontal="justify" vertical="center" wrapText="1"/>
      <protection locked="0"/>
    </xf>
    <xf numFmtId="0" fontId="13" fillId="4" borderId="0" xfId="0" applyFont="1" applyFill="1" applyBorder="1" applyAlignment="1" applyProtection="1">
      <protection locked="0"/>
    </xf>
    <xf numFmtId="0" fontId="13" fillId="4" borderId="2" xfId="0" applyFont="1" applyFill="1" applyBorder="1" applyAlignment="1" applyProtection="1">
      <alignment horizontal="center" wrapText="1"/>
      <protection locked="0"/>
    </xf>
    <xf numFmtId="0" fontId="14" fillId="4" borderId="26" xfId="0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17" xfId="0" applyFont="1" applyFill="1" applyBorder="1" applyAlignment="1" applyProtection="1">
      <alignment horizontal="center"/>
      <protection locked="0"/>
    </xf>
    <xf numFmtId="2" fontId="14" fillId="4" borderId="2" xfId="0" applyNumberFormat="1" applyFont="1" applyFill="1" applyBorder="1" applyAlignment="1" applyProtection="1">
      <alignment horizontal="center"/>
      <protection locked="0"/>
    </xf>
    <xf numFmtId="2" fontId="14" fillId="4" borderId="2" xfId="0" applyNumberFormat="1" applyFont="1" applyFill="1" applyBorder="1" applyAlignment="1" applyProtection="1">
      <alignment horizontal="center" wrapText="1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2" fontId="13" fillId="4" borderId="17" xfId="0" applyNumberFormat="1" applyFont="1" applyFill="1" applyBorder="1" applyAlignment="1" applyProtection="1">
      <alignment horizontal="center"/>
      <protection locked="0"/>
    </xf>
    <xf numFmtId="0" fontId="13" fillId="4" borderId="1" xfId="0" applyFont="1" applyFill="1" applyBorder="1" applyAlignment="1" applyProtection="1">
      <alignment horizontal="justify"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2" fontId="13" fillId="4" borderId="1" xfId="0" applyNumberFormat="1" applyFont="1" applyFill="1" applyBorder="1" applyAlignment="1" applyProtection="1">
      <alignment horizontal="center" vertical="center"/>
      <protection locked="0"/>
    </xf>
    <xf numFmtId="2" fontId="14" fillId="4" borderId="2" xfId="0" applyNumberFormat="1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 wrapText="1"/>
      <protection locked="0"/>
    </xf>
    <xf numFmtId="2" fontId="13" fillId="4" borderId="4" xfId="0" applyNumberFormat="1" applyFont="1" applyFill="1" applyBorder="1" applyAlignment="1" applyProtection="1">
      <alignment horizontal="center"/>
      <protection locked="0"/>
    </xf>
    <xf numFmtId="2" fontId="13" fillId="4" borderId="28" xfId="0" applyNumberFormat="1" applyFont="1" applyFill="1" applyBorder="1" applyAlignment="1" applyProtection="1">
      <alignment horizontal="center"/>
      <protection locked="0"/>
    </xf>
    <xf numFmtId="0" fontId="13" fillId="4" borderId="27" xfId="0" applyFont="1" applyFill="1" applyBorder="1" applyAlignment="1" applyProtection="1">
      <alignment horizontal="justify"/>
      <protection locked="0"/>
    </xf>
    <xf numFmtId="0" fontId="13" fillId="4" borderId="5" xfId="0" applyFont="1" applyFill="1" applyBorder="1" applyAlignment="1" applyProtection="1">
      <alignment vertical="center"/>
      <protection locked="0"/>
    </xf>
    <xf numFmtId="2" fontId="13" fillId="4" borderId="5" xfId="0" applyNumberFormat="1" applyFont="1" applyFill="1" applyBorder="1" applyAlignment="1" applyProtection="1">
      <alignment horizontal="center"/>
      <protection locked="0"/>
    </xf>
    <xf numFmtId="2" fontId="13" fillId="4" borderId="31" xfId="0" applyNumberFormat="1" applyFont="1" applyFill="1" applyBorder="1" applyAlignment="1" applyProtection="1">
      <alignment horizontal="center"/>
      <protection locked="0"/>
    </xf>
    <xf numFmtId="2" fontId="13" fillId="4" borderId="17" xfId="0" applyNumberFormat="1" applyFont="1" applyFill="1" applyBorder="1" applyAlignment="1" applyProtection="1">
      <alignment horizontal="center" wrapText="1"/>
      <protection locked="0"/>
    </xf>
    <xf numFmtId="0" fontId="14" fillId="4" borderId="2" xfId="0" applyFont="1" applyFill="1" applyBorder="1" applyAlignment="1" applyProtection="1">
      <alignment horizontal="center" wrapText="1"/>
      <protection locked="0"/>
    </xf>
    <xf numFmtId="2" fontId="14" fillId="4" borderId="26" xfId="0" applyNumberFormat="1" applyFont="1" applyFill="1" applyBorder="1" applyAlignment="1" applyProtection="1">
      <alignment horizontal="center" vertical="center" wrapText="1"/>
      <protection locked="0"/>
    </xf>
    <xf numFmtId="2" fontId="1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4" xfId="0" applyFont="1" applyFill="1" applyBorder="1" applyAlignment="1" applyProtection="1">
      <alignment horizontal="center"/>
      <protection locked="0"/>
    </xf>
    <xf numFmtId="0" fontId="13" fillId="4" borderId="17" xfId="0" applyFont="1" applyFill="1" applyBorder="1" applyAlignment="1" applyProtection="1">
      <alignment horizontal="center"/>
      <protection locked="0"/>
    </xf>
    <xf numFmtId="0" fontId="14" fillId="4" borderId="4" xfId="0" applyFont="1" applyFill="1" applyBorder="1" applyAlignment="1" applyProtection="1">
      <alignment horizontal="center" wrapText="1"/>
      <protection locked="0"/>
    </xf>
    <xf numFmtId="0" fontId="13" fillId="4" borderId="30" xfId="0" applyFont="1" applyFill="1" applyBorder="1" applyAlignment="1" applyProtection="1">
      <protection locked="0"/>
    </xf>
    <xf numFmtId="0" fontId="13" fillId="4" borderId="5" xfId="0" applyFont="1" applyFill="1" applyBorder="1" applyAlignment="1" applyProtection="1">
      <alignment horizontal="justify"/>
      <protection locked="0"/>
    </xf>
    <xf numFmtId="0" fontId="13" fillId="4" borderId="24" xfId="0" applyFont="1" applyFill="1" applyBorder="1" applyAlignment="1" applyProtection="1">
      <protection locked="0"/>
    </xf>
    <xf numFmtId="0" fontId="13" fillId="4" borderId="1" xfId="0" applyFont="1" applyFill="1" applyBorder="1" applyAlignment="1" applyProtection="1">
      <alignment horizontal="center" wrapText="1"/>
      <protection locked="0"/>
    </xf>
    <xf numFmtId="2" fontId="13" fillId="4" borderId="1" xfId="0" applyNumberFormat="1" applyFont="1" applyFill="1" applyBorder="1" applyAlignment="1" applyProtection="1">
      <alignment horizontal="center" wrapText="1"/>
      <protection locked="0"/>
    </xf>
    <xf numFmtId="2" fontId="13" fillId="4" borderId="15" xfId="0" applyNumberFormat="1" applyFont="1" applyFill="1" applyBorder="1" applyAlignment="1" applyProtection="1">
      <alignment horizontal="center" wrapText="1"/>
      <protection locked="0"/>
    </xf>
    <xf numFmtId="2" fontId="14" fillId="4" borderId="5" xfId="0" applyNumberFormat="1" applyFont="1" applyFill="1" applyBorder="1" applyAlignment="1" applyProtection="1">
      <alignment horizontal="center" wrapText="1"/>
      <protection locked="0"/>
    </xf>
    <xf numFmtId="0" fontId="13" fillId="4" borderId="23" xfId="0" applyFont="1" applyFill="1" applyBorder="1" applyAlignment="1" applyProtection="1">
      <alignment horizontal="justify" vertical="center" wrapText="1"/>
      <protection locked="0"/>
    </xf>
    <xf numFmtId="4" fontId="14" fillId="4" borderId="1" xfId="0" applyNumberFormat="1" applyFont="1" applyFill="1" applyBorder="1" applyAlignment="1" applyProtection="1">
      <alignment horizontal="center" wrapText="1"/>
      <protection locked="0"/>
    </xf>
    <xf numFmtId="4" fontId="1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24" xfId="0" applyFont="1" applyFill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2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3" fillId="4" borderId="15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28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protection locked="0"/>
    </xf>
    <xf numFmtId="0" fontId="13" fillId="0" borderId="24" xfId="0" applyFont="1" applyFill="1" applyBorder="1" applyAlignment="1" applyProtection="1">
      <alignment wrapText="1"/>
      <protection locked="0"/>
    </xf>
    <xf numFmtId="2" fontId="14" fillId="0" borderId="32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28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77.25" x14ac:dyDescent="0.25">
      <c r="A1" s="1" t="s">
        <v>7</v>
      </c>
      <c r="C1" s="222" t="s">
        <v>187</v>
      </c>
      <c r="D1" s="223"/>
      <c r="E1" s="223"/>
      <c r="F1" s="12" t="s">
        <v>16</v>
      </c>
      <c r="G1" s="2" t="s">
        <v>17</v>
      </c>
      <c r="H1" s="224" t="s">
        <v>185</v>
      </c>
      <c r="I1" s="224"/>
      <c r="J1" s="224"/>
      <c r="K1" s="224"/>
    </row>
    <row r="2" spans="1:12" ht="18" x14ac:dyDescent="0.2">
      <c r="A2" s="35" t="s">
        <v>6</v>
      </c>
      <c r="C2" s="2"/>
      <c r="G2" s="2" t="s">
        <v>18</v>
      </c>
      <c r="H2" s="224" t="s">
        <v>186</v>
      </c>
      <c r="I2" s="224"/>
      <c r="J2" s="224"/>
      <c r="K2" s="22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24</v>
      </c>
      <c r="I3" s="46">
        <v>7</v>
      </c>
      <c r="J3" s="47">
        <v>2023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7" t="s">
        <v>39</v>
      </c>
      <c r="F6" s="58">
        <v>150</v>
      </c>
      <c r="G6" s="59">
        <v>5.99</v>
      </c>
      <c r="H6" s="59">
        <v>7.97</v>
      </c>
      <c r="I6" s="60">
        <v>27.38</v>
      </c>
      <c r="J6" s="59">
        <v>206</v>
      </c>
      <c r="K6" s="58" t="s">
        <v>40</v>
      </c>
      <c r="L6" s="61">
        <v>7.33</v>
      </c>
    </row>
    <row r="7" spans="1:12" ht="15" x14ac:dyDescent="0.25">
      <c r="A7" s="23"/>
      <c r="B7" s="15"/>
      <c r="C7" s="11"/>
      <c r="D7" s="6" t="s">
        <v>180</v>
      </c>
      <c r="E7" s="69" t="s">
        <v>179</v>
      </c>
      <c r="F7" s="110">
        <v>15</v>
      </c>
      <c r="G7" s="63">
        <v>3.48</v>
      </c>
      <c r="H7" s="63">
        <v>4.43</v>
      </c>
      <c r="I7" s="217"/>
      <c r="J7" s="63">
        <v>54</v>
      </c>
      <c r="K7" s="108" t="s">
        <v>129</v>
      </c>
      <c r="L7" s="216">
        <v>8.8000000000000007</v>
      </c>
    </row>
    <row r="8" spans="1:12" ht="15" x14ac:dyDescent="0.25">
      <c r="A8" s="23"/>
      <c r="B8" s="15"/>
      <c r="C8" s="11"/>
      <c r="D8" s="7" t="s">
        <v>22</v>
      </c>
      <c r="E8" s="68" t="s">
        <v>43</v>
      </c>
      <c r="F8" s="62">
        <v>180</v>
      </c>
      <c r="G8" s="63">
        <v>0.11700000000000001</v>
      </c>
      <c r="H8" s="64">
        <v>0.02</v>
      </c>
      <c r="I8" s="65">
        <v>15.2</v>
      </c>
      <c r="J8" s="64">
        <v>62</v>
      </c>
      <c r="K8" s="62" t="s">
        <v>41</v>
      </c>
      <c r="L8" s="64">
        <v>1.97</v>
      </c>
    </row>
    <row r="9" spans="1:12" ht="15" x14ac:dyDescent="0.25">
      <c r="A9" s="23"/>
      <c r="B9" s="15"/>
      <c r="C9" s="11"/>
      <c r="D9" s="7" t="s">
        <v>23</v>
      </c>
      <c r="E9" s="69" t="s">
        <v>44</v>
      </c>
      <c r="F9" s="62">
        <v>40</v>
      </c>
      <c r="G9" s="66">
        <v>2.96</v>
      </c>
      <c r="H9" s="66">
        <v>0.36</v>
      </c>
      <c r="I9" s="67">
        <v>21.1</v>
      </c>
      <c r="J9" s="66">
        <v>94</v>
      </c>
      <c r="K9" s="62" t="s">
        <v>42</v>
      </c>
      <c r="L9" s="64">
        <v>2.2799999999999998</v>
      </c>
    </row>
    <row r="10" spans="1:12" ht="15" x14ac:dyDescent="0.25">
      <c r="A10" s="23"/>
      <c r="B10" s="15"/>
      <c r="C10" s="11"/>
      <c r="D10" s="7" t="s">
        <v>24</v>
      </c>
      <c r="E10" s="68" t="s">
        <v>45</v>
      </c>
      <c r="F10" s="62">
        <v>110</v>
      </c>
      <c r="G10" s="70">
        <v>0.44</v>
      </c>
      <c r="H10" s="70">
        <v>0.44</v>
      </c>
      <c r="I10" s="71">
        <v>10.78</v>
      </c>
      <c r="J10" s="70">
        <v>51.7</v>
      </c>
      <c r="K10" s="62" t="s">
        <v>46</v>
      </c>
      <c r="L10" s="70">
        <v>7.57</v>
      </c>
    </row>
    <row r="11" spans="1:12" ht="15" x14ac:dyDescent="0.25">
      <c r="A11" s="23"/>
      <c r="B11" s="15"/>
      <c r="C11" s="11"/>
      <c r="D11" s="6" t="s">
        <v>184</v>
      </c>
      <c r="E11" s="218" t="s">
        <v>181</v>
      </c>
      <c r="F11" s="84">
        <v>40</v>
      </c>
      <c r="G11" s="64">
        <v>5.0999999999999996</v>
      </c>
      <c r="H11" s="64">
        <v>4.5999999999999996</v>
      </c>
      <c r="I11" s="65">
        <v>0.3</v>
      </c>
      <c r="J11" s="64">
        <v>63</v>
      </c>
      <c r="K11" s="62" t="s">
        <v>182</v>
      </c>
      <c r="L11" s="64">
        <v>8.3000000000000007</v>
      </c>
    </row>
    <row r="12" spans="1:12" ht="15" x14ac:dyDescent="0.25">
      <c r="A12" s="23"/>
      <c r="B12" s="15"/>
      <c r="C12" s="11"/>
      <c r="D12" s="6" t="s">
        <v>183</v>
      </c>
      <c r="E12" s="219" t="s">
        <v>126</v>
      </c>
      <c r="F12" s="87">
        <v>10</v>
      </c>
      <c r="G12" s="66">
        <v>0.08</v>
      </c>
      <c r="H12" s="66">
        <v>7.25</v>
      </c>
      <c r="I12" s="221">
        <v>0.13</v>
      </c>
      <c r="J12" s="66">
        <v>66</v>
      </c>
      <c r="K12" s="87" t="s">
        <v>128</v>
      </c>
      <c r="L12" s="220">
        <v>3.6</v>
      </c>
    </row>
    <row r="13" spans="1:12" ht="15.75" thickBot="1" x14ac:dyDescent="0.3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 t="shared" ref="G13:J13" si="0">SUM(G6:G12)</f>
        <v>18.166999999999998</v>
      </c>
      <c r="H13" s="19">
        <f t="shared" si="0"/>
        <v>25.069999999999997</v>
      </c>
      <c r="I13" s="19">
        <f t="shared" si="0"/>
        <v>74.889999999999986</v>
      </c>
      <c r="J13" s="19">
        <f t="shared" si="0"/>
        <v>596.70000000000005</v>
      </c>
      <c r="K13" s="25"/>
      <c r="L13" s="19">
        <f t="shared" ref="L13" si="1">SUM(L6:L12)</f>
        <v>39.85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72" t="s">
        <v>47</v>
      </c>
      <c r="F14" s="58">
        <v>60</v>
      </c>
      <c r="G14" s="73">
        <v>0.42</v>
      </c>
      <c r="H14" s="74">
        <v>0.06</v>
      </c>
      <c r="I14" s="75">
        <v>1.1399999999999999</v>
      </c>
      <c r="J14" s="76">
        <v>7</v>
      </c>
      <c r="K14" s="58" t="s">
        <v>48</v>
      </c>
      <c r="L14" s="77">
        <v>7.89</v>
      </c>
    </row>
    <row r="15" spans="1:12" ht="15" x14ac:dyDescent="0.25">
      <c r="A15" s="23"/>
      <c r="B15" s="15"/>
      <c r="C15" s="11"/>
      <c r="D15" s="7" t="s">
        <v>27</v>
      </c>
      <c r="E15" s="78" t="s">
        <v>49</v>
      </c>
      <c r="F15" s="62">
        <v>200</v>
      </c>
      <c r="G15" s="80">
        <v>2.85</v>
      </c>
      <c r="H15" s="81">
        <v>3.67</v>
      </c>
      <c r="I15" s="82">
        <v>15.03</v>
      </c>
      <c r="J15" s="88">
        <v>115</v>
      </c>
      <c r="K15" s="62" t="s">
        <v>51</v>
      </c>
      <c r="L15" s="85">
        <v>7.51</v>
      </c>
    </row>
    <row r="16" spans="1:12" ht="15" x14ac:dyDescent="0.25">
      <c r="A16" s="23"/>
      <c r="B16" s="15"/>
      <c r="C16" s="11"/>
      <c r="D16" s="7" t="s">
        <v>28</v>
      </c>
      <c r="E16" s="79" t="s">
        <v>50</v>
      </c>
      <c r="F16" s="84">
        <v>100</v>
      </c>
      <c r="G16" s="83">
        <v>5.15</v>
      </c>
      <c r="H16" s="64">
        <v>6.68</v>
      </c>
      <c r="I16" s="65">
        <v>3.17</v>
      </c>
      <c r="J16" s="64">
        <v>150</v>
      </c>
      <c r="K16" s="87" t="s">
        <v>52</v>
      </c>
      <c r="L16" s="86">
        <v>44.24</v>
      </c>
    </row>
    <row r="17" spans="1:12" ht="15" x14ac:dyDescent="0.25">
      <c r="A17" s="23"/>
      <c r="B17" s="15"/>
      <c r="C17" s="11"/>
      <c r="D17" s="7" t="s">
        <v>29</v>
      </c>
      <c r="E17" s="78" t="s">
        <v>53</v>
      </c>
      <c r="F17" s="62">
        <v>150</v>
      </c>
      <c r="G17" s="64">
        <v>3.06</v>
      </c>
      <c r="H17" s="64">
        <v>4.8</v>
      </c>
      <c r="I17" s="65">
        <v>20.445</v>
      </c>
      <c r="J17" s="64">
        <v>137</v>
      </c>
      <c r="K17" s="62" t="s">
        <v>54</v>
      </c>
      <c r="L17" s="86">
        <v>8.31</v>
      </c>
    </row>
    <row r="18" spans="1:12" ht="15" x14ac:dyDescent="0.25">
      <c r="A18" s="23"/>
      <c r="B18" s="15"/>
      <c r="C18" s="11"/>
      <c r="D18" s="7" t="s">
        <v>30</v>
      </c>
      <c r="E18" s="69" t="s">
        <v>56</v>
      </c>
      <c r="F18" s="62">
        <v>200</v>
      </c>
      <c r="G18" s="63">
        <v>0.16</v>
      </c>
      <c r="H18" s="64">
        <v>0.16</v>
      </c>
      <c r="I18" s="65">
        <v>27.88</v>
      </c>
      <c r="J18" s="64">
        <v>114</v>
      </c>
      <c r="K18" s="62" t="s">
        <v>57</v>
      </c>
      <c r="L18" s="86">
        <v>4.91</v>
      </c>
    </row>
    <row r="19" spans="1:12" ht="15" x14ac:dyDescent="0.25">
      <c r="A19" s="23"/>
      <c r="B19" s="15"/>
      <c r="C19" s="11"/>
      <c r="D19" s="7" t="s">
        <v>31</v>
      </c>
      <c r="E19" s="78" t="s">
        <v>44</v>
      </c>
      <c r="F19" s="62">
        <v>50</v>
      </c>
      <c r="G19" s="63">
        <v>3.7</v>
      </c>
      <c r="H19" s="64">
        <v>0.45</v>
      </c>
      <c r="I19" s="65">
        <v>26.38</v>
      </c>
      <c r="J19" s="64">
        <v>117</v>
      </c>
      <c r="K19" s="62" t="s">
        <v>42</v>
      </c>
      <c r="L19" s="86">
        <v>2.85</v>
      </c>
    </row>
    <row r="20" spans="1:12" ht="15" x14ac:dyDescent="0.25">
      <c r="A20" s="23"/>
      <c r="B20" s="15"/>
      <c r="C20" s="11"/>
      <c r="D20" s="7" t="s">
        <v>32</v>
      </c>
      <c r="E20" s="78" t="s">
        <v>55</v>
      </c>
      <c r="F20" s="62">
        <v>28</v>
      </c>
      <c r="G20" s="64">
        <v>1.9039999999999999</v>
      </c>
      <c r="H20" s="64">
        <v>0.33600000000000002</v>
      </c>
      <c r="I20" s="65">
        <v>9.4079999999999995</v>
      </c>
      <c r="J20" s="64">
        <v>48</v>
      </c>
      <c r="K20" s="62" t="s">
        <v>42</v>
      </c>
      <c r="L20" s="86">
        <v>1.92</v>
      </c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788</v>
      </c>
      <c r="G23" s="19">
        <f t="shared" ref="G23:J23" si="2">SUM(G14:G22)</f>
        <v>17.244</v>
      </c>
      <c r="H23" s="19">
        <f t="shared" si="2"/>
        <v>16.155999999999999</v>
      </c>
      <c r="I23" s="19">
        <f t="shared" si="2"/>
        <v>103.45299999999999</v>
      </c>
      <c r="J23" s="19">
        <f t="shared" si="2"/>
        <v>688</v>
      </c>
      <c r="K23" s="25"/>
      <c r="L23" s="19">
        <f t="shared" ref="L23" si="3">SUM(L14:L22)</f>
        <v>77.63</v>
      </c>
    </row>
    <row r="24" spans="1:12" ht="15.75" thickBot="1" x14ac:dyDescent="0.25">
      <c r="A24" s="29">
        <f>A6</f>
        <v>1</v>
      </c>
      <c r="B24" s="30">
        <f>B6</f>
        <v>1</v>
      </c>
      <c r="C24" s="225" t="s">
        <v>4</v>
      </c>
      <c r="D24" s="226"/>
      <c r="E24" s="31"/>
      <c r="F24" s="32">
        <f>F13+F23</f>
        <v>1333</v>
      </c>
      <c r="G24" s="32">
        <f t="shared" ref="G24:J24" si="4">G13+G23</f>
        <v>35.411000000000001</v>
      </c>
      <c r="H24" s="32">
        <f t="shared" si="4"/>
        <v>41.225999999999999</v>
      </c>
      <c r="I24" s="32">
        <f t="shared" si="4"/>
        <v>178.34299999999996</v>
      </c>
      <c r="J24" s="32">
        <f t="shared" si="4"/>
        <v>1284.7</v>
      </c>
      <c r="K24" s="32"/>
      <c r="L24" s="32">
        <f t="shared" ref="L24" si="5">L13+L23</f>
        <v>117.47999999999999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89" t="s">
        <v>58</v>
      </c>
      <c r="F25" s="39">
        <v>200</v>
      </c>
      <c r="G25" s="39">
        <v>10.4</v>
      </c>
      <c r="H25" s="39">
        <v>8.9700000000000006</v>
      </c>
      <c r="I25" s="39">
        <v>18.079999999999998</v>
      </c>
      <c r="J25" s="39">
        <v>205.1</v>
      </c>
      <c r="K25" s="90" t="s">
        <v>59</v>
      </c>
      <c r="L25" s="39">
        <v>55.5</v>
      </c>
    </row>
    <row r="26" spans="1:12" ht="15" x14ac:dyDescent="0.2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30" x14ac:dyDescent="0.25">
      <c r="A27" s="14"/>
      <c r="B27" s="15"/>
      <c r="C27" s="11"/>
      <c r="D27" s="7" t="s">
        <v>22</v>
      </c>
      <c r="E27" s="95" t="s">
        <v>62</v>
      </c>
      <c r="F27" s="41">
        <v>200</v>
      </c>
      <c r="G27" s="41">
        <v>5.4</v>
      </c>
      <c r="H27" s="41">
        <v>5</v>
      </c>
      <c r="I27" s="41">
        <v>21.1</v>
      </c>
      <c r="J27" s="41">
        <v>153</v>
      </c>
      <c r="K27" s="42" t="s">
        <v>60</v>
      </c>
      <c r="L27" s="41">
        <v>27</v>
      </c>
    </row>
    <row r="28" spans="1:12" ht="15" x14ac:dyDescent="0.25">
      <c r="A28" s="14"/>
      <c r="B28" s="15"/>
      <c r="C28" s="11"/>
      <c r="D28" s="7" t="s">
        <v>23</v>
      </c>
      <c r="E28" s="94" t="s">
        <v>44</v>
      </c>
      <c r="F28" s="41">
        <v>40</v>
      </c>
      <c r="G28" s="41">
        <v>2.96</v>
      </c>
      <c r="H28" s="41">
        <v>0.36</v>
      </c>
      <c r="I28" s="41">
        <v>21.1</v>
      </c>
      <c r="J28" s="41">
        <v>94</v>
      </c>
      <c r="K28" s="42" t="s">
        <v>60</v>
      </c>
      <c r="L28" s="41">
        <v>2.2799999999999998</v>
      </c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92" t="s">
        <v>26</v>
      </c>
      <c r="E30" s="92" t="s">
        <v>61</v>
      </c>
      <c r="F30" s="41">
        <v>60</v>
      </c>
      <c r="G30" s="41">
        <v>0.66</v>
      </c>
      <c r="H30" s="41">
        <v>0.12</v>
      </c>
      <c r="I30" s="41">
        <v>2.2799999999999998</v>
      </c>
      <c r="J30" s="41">
        <v>13.2</v>
      </c>
      <c r="K30" s="91" t="s">
        <v>48</v>
      </c>
      <c r="L30" s="41">
        <v>8.85</v>
      </c>
    </row>
    <row r="31" spans="1:12" ht="15" x14ac:dyDescent="0.25">
      <c r="A31" s="14"/>
      <c r="B31" s="15"/>
      <c r="C31" s="11"/>
      <c r="D31" s="96" t="s">
        <v>23</v>
      </c>
      <c r="E31" s="93" t="s">
        <v>55</v>
      </c>
      <c r="F31" s="41">
        <v>20</v>
      </c>
      <c r="G31" s="41">
        <v>1.36</v>
      </c>
      <c r="H31" s="41">
        <v>0.24</v>
      </c>
      <c r="I31" s="41">
        <v>6.72</v>
      </c>
      <c r="J31" s="41">
        <v>34</v>
      </c>
      <c r="K31" s="91" t="s">
        <v>42</v>
      </c>
      <c r="L31" s="41">
        <v>1.37</v>
      </c>
    </row>
    <row r="32" spans="1:12" ht="15.75" thickBot="1" x14ac:dyDescent="0.3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20.78</v>
      </c>
      <c r="H32" s="19">
        <f t="shared" ref="H32" si="7">SUM(H25:H31)</f>
        <v>14.69</v>
      </c>
      <c r="I32" s="19">
        <f t="shared" ref="I32" si="8">SUM(I25:I31)</f>
        <v>69.28</v>
      </c>
      <c r="J32" s="19">
        <f t="shared" ref="J32:L32" si="9">SUM(J25:J31)</f>
        <v>499.3</v>
      </c>
      <c r="K32" s="25"/>
      <c r="L32" s="19">
        <f t="shared" si="9"/>
        <v>95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97" t="s">
        <v>63</v>
      </c>
      <c r="F33" s="41">
        <v>60</v>
      </c>
      <c r="G33" s="41">
        <v>0.78</v>
      </c>
      <c r="H33" s="41">
        <v>1.95</v>
      </c>
      <c r="I33" s="41">
        <v>3.87</v>
      </c>
      <c r="J33" s="41">
        <v>36.24</v>
      </c>
      <c r="K33" s="98" t="s">
        <v>64</v>
      </c>
      <c r="L33" s="41">
        <v>3.07</v>
      </c>
    </row>
    <row r="34" spans="1:12" ht="15" x14ac:dyDescent="0.25">
      <c r="A34" s="14"/>
      <c r="B34" s="15"/>
      <c r="C34" s="11"/>
      <c r="D34" s="7" t="s">
        <v>27</v>
      </c>
      <c r="E34" s="99" t="s">
        <v>65</v>
      </c>
      <c r="F34" s="100">
        <v>200</v>
      </c>
      <c r="G34" s="101">
        <v>4.4000000000000004</v>
      </c>
      <c r="H34" s="102">
        <v>4.22</v>
      </c>
      <c r="I34" s="103">
        <v>13.22</v>
      </c>
      <c r="J34" s="102">
        <v>118</v>
      </c>
      <c r="K34" s="91" t="s">
        <v>67</v>
      </c>
      <c r="L34" s="102">
        <v>4.6399999999999997</v>
      </c>
    </row>
    <row r="35" spans="1:12" ht="15" x14ac:dyDescent="0.25">
      <c r="A35" s="14"/>
      <c r="B35" s="15"/>
      <c r="C35" s="11"/>
      <c r="D35" s="7" t="s">
        <v>28</v>
      </c>
      <c r="E35" s="94" t="s">
        <v>66</v>
      </c>
      <c r="F35" s="91">
        <v>200</v>
      </c>
      <c r="G35" s="101">
        <v>8</v>
      </c>
      <c r="H35" s="102">
        <v>13</v>
      </c>
      <c r="I35" s="103">
        <v>18.3</v>
      </c>
      <c r="J35" s="102">
        <v>388</v>
      </c>
      <c r="K35" s="91" t="s">
        <v>68</v>
      </c>
      <c r="L35" s="102">
        <v>50.1</v>
      </c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94" t="s">
        <v>69</v>
      </c>
      <c r="F37" s="91">
        <v>200</v>
      </c>
      <c r="G37" s="101">
        <v>1</v>
      </c>
      <c r="H37" s="102">
        <v>0</v>
      </c>
      <c r="I37" s="103">
        <v>20</v>
      </c>
      <c r="J37" s="102">
        <v>42</v>
      </c>
      <c r="K37" s="91" t="s">
        <v>42</v>
      </c>
      <c r="L37" s="102">
        <v>9.5</v>
      </c>
    </row>
    <row r="38" spans="1:12" ht="15" x14ac:dyDescent="0.25">
      <c r="A38" s="14"/>
      <c r="B38" s="15"/>
      <c r="C38" s="11"/>
      <c r="D38" s="7" t="s">
        <v>31</v>
      </c>
      <c r="E38" s="94" t="s">
        <v>44</v>
      </c>
      <c r="F38" s="91">
        <v>50</v>
      </c>
      <c r="G38" s="101">
        <v>3.7</v>
      </c>
      <c r="H38" s="102">
        <v>0.45</v>
      </c>
      <c r="I38" s="103">
        <v>26.38</v>
      </c>
      <c r="J38" s="102">
        <v>117</v>
      </c>
      <c r="K38" s="91" t="s">
        <v>42</v>
      </c>
      <c r="L38" s="102">
        <v>2.85</v>
      </c>
    </row>
    <row r="39" spans="1:12" ht="15" x14ac:dyDescent="0.25">
      <c r="A39" s="14"/>
      <c r="B39" s="15"/>
      <c r="C39" s="11"/>
      <c r="D39" s="7" t="s">
        <v>32</v>
      </c>
      <c r="E39" s="104" t="s">
        <v>55</v>
      </c>
      <c r="F39" s="91">
        <v>30</v>
      </c>
      <c r="G39" s="101">
        <v>2.03571428571429</v>
      </c>
      <c r="H39" s="102">
        <v>0.36428571428571399</v>
      </c>
      <c r="I39" s="103">
        <v>10.0821428571429</v>
      </c>
      <c r="J39" s="102">
        <v>50.36</v>
      </c>
      <c r="K39" s="105" t="s">
        <v>42</v>
      </c>
      <c r="L39" s="102">
        <v>2.06</v>
      </c>
    </row>
    <row r="40" spans="1:12" ht="15" x14ac:dyDescent="0.25">
      <c r="A40" s="14"/>
      <c r="B40" s="15"/>
      <c r="C40" s="11"/>
      <c r="D40" s="6" t="s">
        <v>24</v>
      </c>
      <c r="E40" s="40" t="s">
        <v>70</v>
      </c>
      <c r="F40" s="41">
        <v>100</v>
      </c>
      <c r="G40" s="41">
        <v>0.9</v>
      </c>
      <c r="H40" s="41">
        <v>0.2</v>
      </c>
      <c r="I40" s="41">
        <v>8.1</v>
      </c>
      <c r="J40" s="41">
        <v>43</v>
      </c>
      <c r="K40" s="91" t="s">
        <v>71</v>
      </c>
      <c r="L40" s="41">
        <v>15</v>
      </c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10">SUM(G33:G41)</f>
        <v>20.815714285714286</v>
      </c>
      <c r="H42" s="19">
        <f t="shared" ref="H42" si="11">SUM(H33:H41)</f>
        <v>20.184285714285714</v>
      </c>
      <c r="I42" s="19">
        <f t="shared" ref="I42" si="12">SUM(I33:I41)</f>
        <v>99.952142857142888</v>
      </c>
      <c r="J42" s="19">
        <f t="shared" ref="J42:L42" si="13">SUM(J33:J41)</f>
        <v>794.6</v>
      </c>
      <c r="K42" s="25"/>
      <c r="L42" s="19">
        <f t="shared" si="13"/>
        <v>87.22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225" t="s">
        <v>4</v>
      </c>
      <c r="D43" s="226"/>
      <c r="E43" s="31"/>
      <c r="F43" s="32">
        <f>F32+F42</f>
        <v>1360</v>
      </c>
      <c r="G43" s="32">
        <f t="shared" ref="G43" si="14">G32+G42</f>
        <v>41.595714285714287</v>
      </c>
      <c r="H43" s="32">
        <f t="shared" ref="H43" si="15">H32+H42</f>
        <v>34.874285714285712</v>
      </c>
      <c r="I43" s="32">
        <f t="shared" ref="I43" si="16">I32+I42</f>
        <v>169.23214285714289</v>
      </c>
      <c r="J43" s="32">
        <f t="shared" ref="J43:L43" si="17">J32+J42</f>
        <v>1293.9000000000001</v>
      </c>
      <c r="K43" s="32"/>
      <c r="L43" s="32">
        <f t="shared" si="17"/>
        <v>182.22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9" t="s">
        <v>72</v>
      </c>
      <c r="F44" s="39">
        <v>170</v>
      </c>
      <c r="G44" s="66">
        <v>8.8000000000000007</v>
      </c>
      <c r="H44" s="66">
        <v>15.93</v>
      </c>
      <c r="I44" s="67">
        <v>9.83</v>
      </c>
      <c r="J44" s="66">
        <v>242</v>
      </c>
      <c r="K44" s="62" t="s">
        <v>73</v>
      </c>
      <c r="L44" s="81">
        <v>46.65</v>
      </c>
    </row>
    <row r="45" spans="1:12" ht="15" x14ac:dyDescent="0.25">
      <c r="A45" s="23"/>
      <c r="B45" s="15"/>
      <c r="C45" s="11"/>
      <c r="D45" s="6" t="s">
        <v>26</v>
      </c>
      <c r="E45" s="107" t="s">
        <v>76</v>
      </c>
      <c r="F45" s="41">
        <v>60</v>
      </c>
      <c r="G45" s="41">
        <v>0.64</v>
      </c>
      <c r="H45" s="41">
        <v>0.1</v>
      </c>
      <c r="I45" s="41">
        <v>5.1100000000000003</v>
      </c>
      <c r="J45" s="41">
        <v>23.4</v>
      </c>
      <c r="K45" s="108" t="s">
        <v>77</v>
      </c>
      <c r="L45" s="41">
        <v>3.75</v>
      </c>
    </row>
    <row r="46" spans="1:12" ht="15" x14ac:dyDescent="0.25">
      <c r="A46" s="23"/>
      <c r="B46" s="15"/>
      <c r="C46" s="11"/>
      <c r="D46" s="7" t="s">
        <v>22</v>
      </c>
      <c r="E46" s="106" t="s">
        <v>74</v>
      </c>
      <c r="F46" s="41">
        <v>200</v>
      </c>
      <c r="G46" s="41">
        <v>3.16</v>
      </c>
      <c r="H46" s="41">
        <v>2.68</v>
      </c>
      <c r="I46" s="41">
        <v>15.94</v>
      </c>
      <c r="J46" s="41">
        <v>50</v>
      </c>
      <c r="K46" s="62" t="s">
        <v>75</v>
      </c>
      <c r="L46" s="41">
        <v>8.1</v>
      </c>
    </row>
    <row r="47" spans="1:12" ht="15" x14ac:dyDescent="0.25">
      <c r="A47" s="23"/>
      <c r="B47" s="15"/>
      <c r="C47" s="11"/>
      <c r="D47" s="7" t="s">
        <v>23</v>
      </c>
      <c r="E47" s="78" t="s">
        <v>44</v>
      </c>
      <c r="F47" s="62">
        <v>50</v>
      </c>
      <c r="G47" s="66">
        <v>3.7</v>
      </c>
      <c r="H47" s="66">
        <v>0.45</v>
      </c>
      <c r="I47" s="67">
        <v>26.38</v>
      </c>
      <c r="J47" s="66">
        <v>117</v>
      </c>
      <c r="K47" s="62" t="s">
        <v>42</v>
      </c>
      <c r="L47" s="41">
        <v>2.85</v>
      </c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96" t="s">
        <v>23</v>
      </c>
      <c r="E49" s="78" t="s">
        <v>55</v>
      </c>
      <c r="F49" s="62">
        <v>20</v>
      </c>
      <c r="G49" s="41">
        <v>1.36</v>
      </c>
      <c r="H49" s="41">
        <v>0.24</v>
      </c>
      <c r="I49" s="41">
        <v>6.72</v>
      </c>
      <c r="J49" s="41">
        <v>34</v>
      </c>
      <c r="K49" s="42" t="s">
        <v>42</v>
      </c>
      <c r="L49" s="41">
        <v>1.37</v>
      </c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17.66</v>
      </c>
      <c r="H51" s="19">
        <f t="shared" ref="H51" si="19">SUM(H44:H50)</f>
        <v>19.399999999999999</v>
      </c>
      <c r="I51" s="19">
        <f t="shared" ref="I51" si="20">SUM(I44:I50)</f>
        <v>63.980000000000004</v>
      </c>
      <c r="J51" s="19">
        <f t="shared" ref="J51:L51" si="21">SUM(J44:J50)</f>
        <v>466.4</v>
      </c>
      <c r="K51" s="25"/>
      <c r="L51" s="19">
        <f t="shared" si="21"/>
        <v>62.72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109" t="s">
        <v>78</v>
      </c>
      <c r="F52" s="110">
        <v>60</v>
      </c>
      <c r="G52" s="113">
        <v>0.72</v>
      </c>
      <c r="H52" s="112">
        <v>2.8319999999999999</v>
      </c>
      <c r="I52" s="114">
        <v>4.62</v>
      </c>
      <c r="J52" s="112">
        <v>47</v>
      </c>
      <c r="K52" s="110" t="s">
        <v>42</v>
      </c>
      <c r="L52" s="111">
        <v>7.81</v>
      </c>
    </row>
    <row r="53" spans="1:12" ht="15" x14ac:dyDescent="0.25">
      <c r="A53" s="23"/>
      <c r="B53" s="15"/>
      <c r="C53" s="11"/>
      <c r="D53" s="7" t="s">
        <v>27</v>
      </c>
      <c r="E53" s="78" t="s">
        <v>79</v>
      </c>
      <c r="F53" s="62">
        <v>200</v>
      </c>
      <c r="G53" s="62">
        <v>1.44</v>
      </c>
      <c r="H53" s="66">
        <v>3.94</v>
      </c>
      <c r="I53" s="115">
        <v>8.74</v>
      </c>
      <c r="J53" s="66">
        <v>82</v>
      </c>
      <c r="K53" s="62" t="s">
        <v>82</v>
      </c>
      <c r="L53" s="81">
        <v>7.43</v>
      </c>
    </row>
    <row r="54" spans="1:12" ht="15" x14ac:dyDescent="0.25">
      <c r="A54" s="23"/>
      <c r="B54" s="15"/>
      <c r="C54" s="11"/>
      <c r="D54" s="7" t="s">
        <v>28</v>
      </c>
      <c r="E54" s="78" t="s">
        <v>80</v>
      </c>
      <c r="F54" s="62">
        <v>90</v>
      </c>
      <c r="G54" s="62">
        <v>7.02</v>
      </c>
      <c r="H54" s="66">
        <v>6.84</v>
      </c>
      <c r="I54" s="115">
        <v>5.76</v>
      </c>
      <c r="J54" s="66">
        <v>114.3</v>
      </c>
      <c r="K54" s="62" t="s">
        <v>83</v>
      </c>
      <c r="L54" s="81">
        <v>32.72</v>
      </c>
    </row>
    <row r="55" spans="1:12" ht="15" x14ac:dyDescent="0.25">
      <c r="A55" s="23"/>
      <c r="B55" s="15"/>
      <c r="C55" s="11"/>
      <c r="D55" s="7" t="s">
        <v>29</v>
      </c>
      <c r="E55" s="69" t="s">
        <v>81</v>
      </c>
      <c r="F55" s="62">
        <v>150</v>
      </c>
      <c r="G55" s="66">
        <v>4</v>
      </c>
      <c r="H55" s="66">
        <v>5</v>
      </c>
      <c r="I55" s="67">
        <v>23.94</v>
      </c>
      <c r="J55" s="66">
        <v>158</v>
      </c>
      <c r="K55" s="62" t="s">
        <v>84</v>
      </c>
      <c r="L55" s="88">
        <v>3.7</v>
      </c>
    </row>
    <row r="56" spans="1:12" ht="15" x14ac:dyDescent="0.25">
      <c r="A56" s="23"/>
      <c r="B56" s="15"/>
      <c r="C56" s="11"/>
      <c r="D56" s="7" t="s">
        <v>30</v>
      </c>
      <c r="E56" s="106" t="s">
        <v>85</v>
      </c>
      <c r="F56" s="41">
        <v>200</v>
      </c>
      <c r="G56" s="41">
        <v>0.66</v>
      </c>
      <c r="H56" s="41">
        <v>0.1</v>
      </c>
      <c r="I56" s="41">
        <v>32</v>
      </c>
      <c r="J56" s="41">
        <v>132</v>
      </c>
      <c r="K56" s="62" t="s">
        <v>86</v>
      </c>
      <c r="L56" s="41">
        <v>3.83</v>
      </c>
    </row>
    <row r="57" spans="1:12" ht="15" x14ac:dyDescent="0.25">
      <c r="A57" s="23"/>
      <c r="B57" s="15"/>
      <c r="C57" s="11"/>
      <c r="D57" s="7" t="s">
        <v>31</v>
      </c>
      <c r="E57" s="78" t="s">
        <v>44</v>
      </c>
      <c r="F57" s="62">
        <v>50</v>
      </c>
      <c r="G57" s="66">
        <v>3.7</v>
      </c>
      <c r="H57" s="66">
        <v>0.45</v>
      </c>
      <c r="I57" s="67">
        <v>26.38</v>
      </c>
      <c r="J57" s="66">
        <v>117</v>
      </c>
      <c r="K57" s="62" t="s">
        <v>42</v>
      </c>
      <c r="L57" s="88">
        <v>2.85</v>
      </c>
    </row>
    <row r="58" spans="1:12" ht="15" x14ac:dyDescent="0.25">
      <c r="A58" s="23"/>
      <c r="B58" s="15"/>
      <c r="C58" s="11"/>
      <c r="D58" s="7" t="s">
        <v>32</v>
      </c>
      <c r="E58" s="78" t="s">
        <v>55</v>
      </c>
      <c r="F58" s="62">
        <v>28</v>
      </c>
      <c r="G58" s="66">
        <v>1.9039999999999999</v>
      </c>
      <c r="H58" s="66">
        <v>0.33600000000000002</v>
      </c>
      <c r="I58" s="67">
        <v>9.4079999999999995</v>
      </c>
      <c r="J58" s="66">
        <v>48</v>
      </c>
      <c r="K58" s="62" t="s">
        <v>42</v>
      </c>
      <c r="L58" s="88">
        <v>1.92</v>
      </c>
    </row>
    <row r="59" spans="1:12" ht="15" x14ac:dyDescent="0.25">
      <c r="A59" s="23"/>
      <c r="B59" s="15"/>
      <c r="C59" s="11"/>
      <c r="D59" s="6" t="s">
        <v>88</v>
      </c>
      <c r="E59" s="116" t="s">
        <v>87</v>
      </c>
      <c r="F59" s="41">
        <v>200</v>
      </c>
      <c r="G59" s="41">
        <v>6</v>
      </c>
      <c r="H59" s="41">
        <v>6.4</v>
      </c>
      <c r="I59" s="41">
        <v>9.4</v>
      </c>
      <c r="J59" s="41">
        <v>120</v>
      </c>
      <c r="K59" s="42" t="s">
        <v>42</v>
      </c>
      <c r="L59" s="41">
        <v>30.2</v>
      </c>
    </row>
    <row r="60" spans="1:12" ht="15" x14ac:dyDescent="0.25">
      <c r="A60" s="23"/>
      <c r="B60" s="15"/>
      <c r="C60" s="11"/>
      <c r="D60" s="6" t="s">
        <v>89</v>
      </c>
      <c r="E60" s="40" t="s">
        <v>45</v>
      </c>
      <c r="F60" s="41">
        <v>100</v>
      </c>
      <c r="G60" s="41">
        <v>0.4</v>
      </c>
      <c r="H60" s="41">
        <v>0.4</v>
      </c>
      <c r="I60" s="41">
        <v>9.8000000000000007</v>
      </c>
      <c r="J60" s="41">
        <v>47</v>
      </c>
      <c r="K60" s="62" t="s">
        <v>46</v>
      </c>
      <c r="L60" s="41">
        <v>6.88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1078</v>
      </c>
      <c r="G61" s="19">
        <f t="shared" ref="G61" si="22">SUM(G52:G60)</f>
        <v>25.843999999999998</v>
      </c>
      <c r="H61" s="19">
        <f t="shared" ref="H61" si="23">SUM(H52:H60)</f>
        <v>26.298000000000002</v>
      </c>
      <c r="I61" s="19">
        <f t="shared" ref="I61" si="24">SUM(I52:I60)</f>
        <v>130.048</v>
      </c>
      <c r="J61" s="19">
        <f t="shared" ref="J61:L61" si="25">SUM(J52:J60)</f>
        <v>865.3</v>
      </c>
      <c r="K61" s="25"/>
      <c r="L61" s="19">
        <f t="shared" si="25"/>
        <v>97.339999999999989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225" t="s">
        <v>4</v>
      </c>
      <c r="D62" s="226"/>
      <c r="E62" s="31"/>
      <c r="F62" s="32">
        <f>F51+F61</f>
        <v>1578</v>
      </c>
      <c r="G62" s="32">
        <f t="shared" ref="G62" si="26">G51+G61</f>
        <v>43.503999999999998</v>
      </c>
      <c r="H62" s="32">
        <f t="shared" ref="H62" si="27">H51+H61</f>
        <v>45.698</v>
      </c>
      <c r="I62" s="32">
        <f t="shared" ref="I62" si="28">I51+I61</f>
        <v>194.02800000000002</v>
      </c>
      <c r="J62" s="32">
        <f t="shared" ref="J62:L62" si="29">J51+J61</f>
        <v>1331.6999999999998</v>
      </c>
      <c r="K62" s="32"/>
      <c r="L62" s="32">
        <f t="shared" si="29"/>
        <v>160.06</v>
      </c>
    </row>
    <row r="63" spans="1:12" ht="30" x14ac:dyDescent="0.25">
      <c r="A63" s="20">
        <v>1</v>
      </c>
      <c r="B63" s="21">
        <v>4</v>
      </c>
      <c r="C63" s="22" t="s">
        <v>20</v>
      </c>
      <c r="D63" s="5" t="s">
        <v>21</v>
      </c>
      <c r="E63" s="117" t="s">
        <v>90</v>
      </c>
      <c r="F63" s="62">
        <v>240</v>
      </c>
      <c r="G63" s="66">
        <v>9.25</v>
      </c>
      <c r="H63" s="62">
        <v>10.07</v>
      </c>
      <c r="I63" s="67">
        <v>40.14</v>
      </c>
      <c r="J63" s="66">
        <v>283.95</v>
      </c>
      <c r="K63" s="87" t="s">
        <v>91</v>
      </c>
      <c r="L63" s="87">
        <v>35.33</v>
      </c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3"/>
      <c r="B65" s="15"/>
      <c r="C65" s="11"/>
      <c r="D65" s="7" t="s">
        <v>22</v>
      </c>
      <c r="E65" s="78" t="s">
        <v>92</v>
      </c>
      <c r="F65" s="41">
        <v>180</v>
      </c>
      <c r="G65" s="41">
        <v>0.06</v>
      </c>
      <c r="H65" s="41">
        <v>0.18</v>
      </c>
      <c r="I65" s="41">
        <v>9.01</v>
      </c>
      <c r="J65" s="41">
        <v>36</v>
      </c>
      <c r="K65" s="62" t="s">
        <v>93</v>
      </c>
      <c r="L65" s="41">
        <v>1.07</v>
      </c>
    </row>
    <row r="66" spans="1:12" ht="15" x14ac:dyDescent="0.25">
      <c r="A66" s="23"/>
      <c r="B66" s="15"/>
      <c r="C66" s="11"/>
      <c r="D66" s="7" t="s">
        <v>23</v>
      </c>
      <c r="E66" s="78" t="s">
        <v>44</v>
      </c>
      <c r="F66" s="62">
        <v>40</v>
      </c>
      <c r="G66" s="41">
        <v>2.96</v>
      </c>
      <c r="H66" s="41">
        <v>0.36</v>
      </c>
      <c r="I66" s="41">
        <v>21.1</v>
      </c>
      <c r="J66" s="41">
        <v>94</v>
      </c>
      <c r="K66" s="42" t="s">
        <v>60</v>
      </c>
      <c r="L66" s="41">
        <v>2.2799999999999998</v>
      </c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96" t="s">
        <v>23</v>
      </c>
      <c r="E68" s="78" t="s">
        <v>55</v>
      </c>
      <c r="F68" s="62">
        <v>20</v>
      </c>
      <c r="G68" s="66">
        <v>1.36</v>
      </c>
      <c r="H68" s="66">
        <v>0.24</v>
      </c>
      <c r="I68" s="67">
        <v>6.72</v>
      </c>
      <c r="J68" s="66">
        <v>34</v>
      </c>
      <c r="K68" s="62" t="s">
        <v>42</v>
      </c>
      <c r="L68" s="118">
        <v>1.37</v>
      </c>
    </row>
    <row r="69" spans="1:12" ht="15" x14ac:dyDescent="0.25">
      <c r="A69" s="23"/>
      <c r="B69" s="15"/>
      <c r="C69" s="11"/>
      <c r="D69" s="6" t="s">
        <v>26</v>
      </c>
      <c r="E69" s="78" t="s">
        <v>94</v>
      </c>
      <c r="F69" s="62">
        <v>60</v>
      </c>
      <c r="G69" s="70">
        <v>0.57599999999999996</v>
      </c>
      <c r="H69" s="70">
        <v>3.6419999999999999</v>
      </c>
      <c r="I69" s="71">
        <v>2.1840000000000002</v>
      </c>
      <c r="J69" s="70">
        <v>42</v>
      </c>
      <c r="K69" s="62" t="s">
        <v>95</v>
      </c>
      <c r="L69" s="108">
        <v>9.19</v>
      </c>
    </row>
    <row r="70" spans="1:12" ht="15.75" thickBot="1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14.206</v>
      </c>
      <c r="H70" s="19">
        <f t="shared" ref="H70" si="31">SUM(H63:H69)</f>
        <v>14.491999999999999</v>
      </c>
      <c r="I70" s="19">
        <f t="shared" ref="I70" si="32">SUM(I63:I69)</f>
        <v>79.153999999999996</v>
      </c>
      <c r="J70" s="19">
        <f t="shared" ref="J70:L70" si="33">SUM(J63:J69)</f>
        <v>489.95</v>
      </c>
      <c r="K70" s="25"/>
      <c r="L70" s="19">
        <f t="shared" si="33"/>
        <v>49.239999999999995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72" t="s">
        <v>96</v>
      </c>
      <c r="F71" s="58">
        <v>60</v>
      </c>
      <c r="G71" s="122">
        <v>2.802</v>
      </c>
      <c r="H71" s="122">
        <v>5.6280000000000001</v>
      </c>
      <c r="I71" s="123">
        <v>4.3140000000000001</v>
      </c>
      <c r="J71" s="122">
        <v>79</v>
      </c>
      <c r="K71" s="58" t="s">
        <v>100</v>
      </c>
      <c r="L71" s="121">
        <v>7.81</v>
      </c>
    </row>
    <row r="72" spans="1:12" ht="15" x14ac:dyDescent="0.25">
      <c r="A72" s="23"/>
      <c r="B72" s="15"/>
      <c r="C72" s="11"/>
      <c r="D72" s="7" t="s">
        <v>27</v>
      </c>
      <c r="E72" s="78" t="s">
        <v>97</v>
      </c>
      <c r="F72" s="120">
        <v>200</v>
      </c>
      <c r="G72" s="62">
        <v>1.62</v>
      </c>
      <c r="H72" s="62">
        <v>4.08</v>
      </c>
      <c r="I72" s="115">
        <v>9.6</v>
      </c>
      <c r="J72" s="62">
        <v>84</v>
      </c>
      <c r="K72" s="62" t="s">
        <v>101</v>
      </c>
      <c r="L72" s="84">
        <v>8.36</v>
      </c>
    </row>
    <row r="73" spans="1:12" ht="15" x14ac:dyDescent="0.25">
      <c r="A73" s="23"/>
      <c r="B73" s="15"/>
      <c r="C73" s="11"/>
      <c r="D73" s="7" t="s">
        <v>28</v>
      </c>
      <c r="E73" s="78" t="s">
        <v>98</v>
      </c>
      <c r="F73" s="62">
        <v>90</v>
      </c>
      <c r="G73" s="83">
        <v>6.3</v>
      </c>
      <c r="H73" s="83">
        <v>4.74</v>
      </c>
      <c r="I73" s="124">
        <v>12.12</v>
      </c>
      <c r="J73" s="83">
        <v>110</v>
      </c>
      <c r="K73" s="62" t="s">
        <v>102</v>
      </c>
      <c r="L73" s="81">
        <v>40.89</v>
      </c>
    </row>
    <row r="74" spans="1:12" ht="15" x14ac:dyDescent="0.25">
      <c r="A74" s="23"/>
      <c r="B74" s="15"/>
      <c r="C74" s="11"/>
      <c r="D74" s="7" t="s">
        <v>29</v>
      </c>
      <c r="E74" s="119" t="s">
        <v>99</v>
      </c>
      <c r="F74" s="62">
        <v>150</v>
      </c>
      <c r="G74" s="83">
        <v>3.105</v>
      </c>
      <c r="H74" s="83">
        <v>4.8600000000000003</v>
      </c>
      <c r="I74" s="124">
        <v>14.145</v>
      </c>
      <c r="J74" s="83">
        <v>112.5</v>
      </c>
      <c r="K74" s="62" t="s">
        <v>103</v>
      </c>
      <c r="L74" s="118">
        <v>14.03</v>
      </c>
    </row>
    <row r="75" spans="1:12" ht="15" x14ac:dyDescent="0.25">
      <c r="A75" s="23"/>
      <c r="B75" s="15"/>
      <c r="C75" s="11"/>
      <c r="D75" s="7" t="s">
        <v>30</v>
      </c>
      <c r="E75" s="78" t="s">
        <v>104</v>
      </c>
      <c r="F75" s="41">
        <v>200</v>
      </c>
      <c r="G75" s="41">
        <v>0.14000000000000001</v>
      </c>
      <c r="H75" s="41">
        <v>0.08</v>
      </c>
      <c r="I75" s="41">
        <v>24.48</v>
      </c>
      <c r="J75" s="41">
        <v>114</v>
      </c>
      <c r="K75" s="62" t="s">
        <v>105</v>
      </c>
      <c r="L75" s="41">
        <v>9.25</v>
      </c>
    </row>
    <row r="76" spans="1:12" ht="15" x14ac:dyDescent="0.25">
      <c r="A76" s="23"/>
      <c r="B76" s="15"/>
      <c r="C76" s="11"/>
      <c r="D76" s="7" t="s">
        <v>31</v>
      </c>
      <c r="E76" s="78" t="s">
        <v>44</v>
      </c>
      <c r="F76" s="62">
        <v>47</v>
      </c>
      <c r="G76" s="66">
        <v>4.4075555555555601</v>
      </c>
      <c r="H76" s="66">
        <v>0.53266666666666695</v>
      </c>
      <c r="I76" s="67">
        <v>29.234000000000002</v>
      </c>
      <c r="J76" s="66">
        <v>139.955555555556</v>
      </c>
      <c r="K76" s="42" t="s">
        <v>42</v>
      </c>
      <c r="L76" s="118">
        <v>2.68</v>
      </c>
    </row>
    <row r="77" spans="1:12" ht="15" x14ac:dyDescent="0.25">
      <c r="A77" s="23"/>
      <c r="B77" s="15"/>
      <c r="C77" s="11"/>
      <c r="D77" s="7" t="s">
        <v>32</v>
      </c>
      <c r="E77" s="119" t="s">
        <v>55</v>
      </c>
      <c r="F77" s="62">
        <v>28</v>
      </c>
      <c r="G77" s="66">
        <v>1.9039999999999999</v>
      </c>
      <c r="H77" s="66">
        <v>0.33600000000000002</v>
      </c>
      <c r="I77" s="67">
        <v>9.4079999999999995</v>
      </c>
      <c r="J77" s="66">
        <v>48</v>
      </c>
      <c r="K77" s="42" t="s">
        <v>42</v>
      </c>
      <c r="L77" s="81">
        <v>1.92</v>
      </c>
    </row>
    <row r="78" spans="1:12" ht="15" x14ac:dyDescent="0.25">
      <c r="A78" s="23"/>
      <c r="B78" s="15"/>
      <c r="C78" s="11"/>
      <c r="D78" s="6" t="s">
        <v>88</v>
      </c>
      <c r="E78" s="40" t="s">
        <v>106</v>
      </c>
      <c r="F78" s="41">
        <v>200</v>
      </c>
      <c r="G78" s="41">
        <v>6</v>
      </c>
      <c r="H78" s="41">
        <v>6.4</v>
      </c>
      <c r="I78" s="41">
        <v>9.4</v>
      </c>
      <c r="J78" s="41">
        <v>120</v>
      </c>
      <c r="K78" s="42" t="s">
        <v>42</v>
      </c>
      <c r="L78" s="41">
        <v>30.2</v>
      </c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975</v>
      </c>
      <c r="G80" s="19">
        <f t="shared" ref="G80" si="34">SUM(G71:G79)</f>
        <v>26.278555555555563</v>
      </c>
      <c r="H80" s="19">
        <f t="shared" ref="H80" si="35">SUM(H71:H79)</f>
        <v>26.656666666666666</v>
      </c>
      <c r="I80" s="19">
        <f t="shared" ref="I80" si="36">SUM(I71:I79)</f>
        <v>112.70100000000001</v>
      </c>
      <c r="J80" s="19">
        <f t="shared" ref="J80:L80" si="37">SUM(J71:J79)</f>
        <v>807.45555555555597</v>
      </c>
      <c r="K80" s="25"/>
      <c r="L80" s="19">
        <f t="shared" si="37"/>
        <v>115.14000000000001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225" t="s">
        <v>4</v>
      </c>
      <c r="D81" s="226"/>
      <c r="E81" s="31"/>
      <c r="F81" s="32">
        <f>F70+F80</f>
        <v>1515</v>
      </c>
      <c r="G81" s="32">
        <f t="shared" ref="G81" si="38">G70+G80</f>
        <v>40.484555555555559</v>
      </c>
      <c r="H81" s="32">
        <f t="shared" ref="H81" si="39">H70+H80</f>
        <v>41.148666666666664</v>
      </c>
      <c r="I81" s="32">
        <f t="shared" ref="I81" si="40">I70+I80</f>
        <v>191.85500000000002</v>
      </c>
      <c r="J81" s="32">
        <f t="shared" ref="J81:L81" si="41">J70+J80</f>
        <v>1297.405555555556</v>
      </c>
      <c r="K81" s="32"/>
      <c r="L81" s="32">
        <f t="shared" si="41"/>
        <v>164.38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125" t="s">
        <v>107</v>
      </c>
      <c r="F82" s="126">
        <v>150</v>
      </c>
      <c r="G82" s="122">
        <v>5.1725806451612897</v>
      </c>
      <c r="H82" s="122">
        <v>4.7419354838709697</v>
      </c>
      <c r="I82" s="123">
        <v>15.343548387096799</v>
      </c>
      <c r="J82" s="122">
        <v>126</v>
      </c>
      <c r="K82" s="127" t="s">
        <v>109</v>
      </c>
      <c r="L82" s="61">
        <v>10.91</v>
      </c>
    </row>
    <row r="83" spans="1:12" ht="15" x14ac:dyDescent="0.25">
      <c r="A83" s="23"/>
      <c r="B83" s="15"/>
      <c r="C83" s="11"/>
      <c r="D83" s="6" t="s">
        <v>111</v>
      </c>
      <c r="E83" s="125" t="s">
        <v>108</v>
      </c>
      <c r="F83" s="126">
        <v>75</v>
      </c>
      <c r="G83" s="66">
        <v>7.5681818181818201</v>
      </c>
      <c r="H83" s="66">
        <v>11.427272727272699</v>
      </c>
      <c r="I83" s="67">
        <v>1.3772727272727301</v>
      </c>
      <c r="J83" s="66">
        <v>138</v>
      </c>
      <c r="K83" s="62" t="s">
        <v>110</v>
      </c>
      <c r="L83" s="88">
        <v>14.26</v>
      </c>
    </row>
    <row r="84" spans="1:12" ht="15" x14ac:dyDescent="0.25">
      <c r="A84" s="23"/>
      <c r="B84" s="15"/>
      <c r="C84" s="11"/>
      <c r="D84" s="7" t="s">
        <v>22</v>
      </c>
      <c r="E84" s="119" t="s">
        <v>43</v>
      </c>
      <c r="F84" s="41">
        <v>180</v>
      </c>
      <c r="G84" s="66">
        <v>0.02</v>
      </c>
      <c r="H84" s="66">
        <v>0.02</v>
      </c>
      <c r="I84" s="67">
        <v>15.2</v>
      </c>
      <c r="J84" s="41">
        <v>62</v>
      </c>
      <c r="K84" s="62" t="s">
        <v>41</v>
      </c>
      <c r="L84" s="41">
        <v>1.97</v>
      </c>
    </row>
    <row r="85" spans="1:12" ht="15" x14ac:dyDescent="0.25">
      <c r="A85" s="23"/>
      <c r="B85" s="15"/>
      <c r="C85" s="11"/>
      <c r="D85" s="7" t="s">
        <v>23</v>
      </c>
      <c r="E85" s="78" t="s">
        <v>44</v>
      </c>
      <c r="F85" s="62">
        <v>32</v>
      </c>
      <c r="G85" s="66">
        <v>2.37</v>
      </c>
      <c r="H85" s="66">
        <v>0.28999999999999998</v>
      </c>
      <c r="I85" s="67">
        <v>5.71</v>
      </c>
      <c r="J85" s="66">
        <v>75.02</v>
      </c>
      <c r="K85" s="42" t="s">
        <v>42</v>
      </c>
      <c r="L85" s="88">
        <v>1.8</v>
      </c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6" t="s">
        <v>26</v>
      </c>
      <c r="E87" s="119" t="s">
        <v>112</v>
      </c>
      <c r="F87" s="41">
        <v>150</v>
      </c>
      <c r="G87" s="41">
        <v>4.2</v>
      </c>
      <c r="H87" s="41">
        <v>3.76</v>
      </c>
      <c r="I87" s="41">
        <v>16.66</v>
      </c>
      <c r="J87" s="41">
        <v>117</v>
      </c>
      <c r="K87" s="42" t="s">
        <v>42</v>
      </c>
      <c r="L87" s="41">
        <v>27</v>
      </c>
    </row>
    <row r="88" spans="1:12" ht="15" x14ac:dyDescent="0.25">
      <c r="A88" s="23"/>
      <c r="B88" s="15"/>
      <c r="C88" s="11"/>
      <c r="D88" s="6" t="s">
        <v>114</v>
      </c>
      <c r="E88" s="119" t="s">
        <v>113</v>
      </c>
      <c r="F88" s="41">
        <v>34</v>
      </c>
      <c r="G88" s="41">
        <v>2.0499999999999998</v>
      </c>
      <c r="H88" s="41">
        <v>3.4</v>
      </c>
      <c r="I88" s="41">
        <v>25.16</v>
      </c>
      <c r="J88" s="41">
        <v>139</v>
      </c>
      <c r="K88" s="42" t="s">
        <v>42</v>
      </c>
      <c r="L88" s="41">
        <v>3.88</v>
      </c>
    </row>
    <row r="89" spans="1:12" ht="15.75" thickBot="1" x14ac:dyDescent="0.3">
      <c r="A89" s="24"/>
      <c r="B89" s="17"/>
      <c r="C89" s="8"/>
      <c r="D89" s="18" t="s">
        <v>33</v>
      </c>
      <c r="E89" s="9"/>
      <c r="F89" s="19">
        <f>SUM(F82:F88)</f>
        <v>621</v>
      </c>
      <c r="G89" s="19">
        <f t="shared" ref="G89" si="42">SUM(G82:G88)</f>
        <v>21.38076246334311</v>
      </c>
      <c r="H89" s="19">
        <f t="shared" ref="H89" si="43">SUM(H82:H88)</f>
        <v>23.639208211143668</v>
      </c>
      <c r="I89" s="19">
        <f t="shared" ref="I89" si="44">SUM(I82:I88)</f>
        <v>79.450821114369518</v>
      </c>
      <c r="J89" s="19">
        <f t="shared" ref="J89:L89" si="45">SUM(J82:J88)</f>
        <v>657.02</v>
      </c>
      <c r="K89" s="25"/>
      <c r="L89" s="19">
        <f t="shared" si="45"/>
        <v>59.82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128" t="s">
        <v>47</v>
      </c>
      <c r="F90" s="126">
        <v>60</v>
      </c>
      <c r="G90" s="130">
        <v>0.42</v>
      </c>
      <c r="H90" s="130">
        <v>0.06</v>
      </c>
      <c r="I90" s="131">
        <v>1.1399999999999999</v>
      </c>
      <c r="J90" s="73">
        <v>7</v>
      </c>
      <c r="K90" s="58" t="s">
        <v>48</v>
      </c>
      <c r="L90" s="61">
        <v>7.89</v>
      </c>
    </row>
    <row r="91" spans="1:12" ht="15" x14ac:dyDescent="0.25">
      <c r="A91" s="23"/>
      <c r="B91" s="15"/>
      <c r="C91" s="11"/>
      <c r="D91" s="7" t="s">
        <v>27</v>
      </c>
      <c r="E91" s="119" t="s">
        <v>115</v>
      </c>
      <c r="F91" s="62">
        <v>225</v>
      </c>
      <c r="G91" s="62">
        <v>2.0499999999999998</v>
      </c>
      <c r="H91" s="62">
        <v>7.53</v>
      </c>
      <c r="I91" s="115">
        <v>11.17</v>
      </c>
      <c r="J91" s="66">
        <v>93</v>
      </c>
      <c r="K91" s="62" t="s">
        <v>117</v>
      </c>
      <c r="L91" s="88">
        <v>13.48</v>
      </c>
    </row>
    <row r="92" spans="1:12" ht="15" x14ac:dyDescent="0.25">
      <c r="A92" s="23"/>
      <c r="B92" s="15"/>
      <c r="C92" s="11"/>
      <c r="D92" s="7" t="s">
        <v>28</v>
      </c>
      <c r="E92" s="129" t="s">
        <v>116</v>
      </c>
      <c r="F92" s="84">
        <v>200</v>
      </c>
      <c r="G92" s="83">
        <v>23.133333333333301</v>
      </c>
      <c r="H92" s="83">
        <v>23.9866666666667</v>
      </c>
      <c r="I92" s="124">
        <v>35.293333333333301</v>
      </c>
      <c r="J92" s="83">
        <v>449</v>
      </c>
      <c r="K92" s="87" t="s">
        <v>118</v>
      </c>
      <c r="L92" s="81">
        <v>66.25</v>
      </c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119" t="s">
        <v>119</v>
      </c>
      <c r="F94" s="62">
        <v>200</v>
      </c>
      <c r="G94" s="66">
        <v>0.67777777777777803</v>
      </c>
      <c r="H94" s="66">
        <v>0.27777777777777801</v>
      </c>
      <c r="I94" s="67">
        <v>20.755555555555599</v>
      </c>
      <c r="J94" s="66">
        <v>87.7777777777778</v>
      </c>
      <c r="K94" s="62" t="s">
        <v>120</v>
      </c>
      <c r="L94" s="88">
        <v>4.25</v>
      </c>
    </row>
    <row r="95" spans="1:12" ht="15" x14ac:dyDescent="0.25">
      <c r="A95" s="23"/>
      <c r="B95" s="15"/>
      <c r="C95" s="11"/>
      <c r="D95" s="7" t="s">
        <v>31</v>
      </c>
      <c r="E95" s="78" t="s">
        <v>44</v>
      </c>
      <c r="F95" s="62">
        <v>45</v>
      </c>
      <c r="G95" s="66">
        <v>3.33</v>
      </c>
      <c r="H95" s="132">
        <v>0.40500000000000003</v>
      </c>
      <c r="I95" s="67">
        <v>23.74</v>
      </c>
      <c r="J95" s="66">
        <v>106</v>
      </c>
      <c r="K95" s="42" t="s">
        <v>42</v>
      </c>
      <c r="L95" s="88">
        <v>2.57</v>
      </c>
    </row>
    <row r="96" spans="1:12" ht="15" x14ac:dyDescent="0.25">
      <c r="A96" s="23"/>
      <c r="B96" s="15"/>
      <c r="C96" s="11"/>
      <c r="D96" s="7" t="s">
        <v>32</v>
      </c>
      <c r="E96" s="119" t="s">
        <v>55</v>
      </c>
      <c r="F96" s="62">
        <v>30</v>
      </c>
      <c r="G96" s="66">
        <v>2.03571428571429</v>
      </c>
      <c r="H96" s="66">
        <v>0.36428571428571399</v>
      </c>
      <c r="I96" s="67">
        <v>10.0821428571429</v>
      </c>
      <c r="J96" s="66">
        <v>50.357142857142897</v>
      </c>
      <c r="K96" s="42" t="s">
        <v>42</v>
      </c>
      <c r="L96" s="88">
        <v>2.06</v>
      </c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31.646825396825371</v>
      </c>
      <c r="H99" s="19">
        <f t="shared" ref="H99" si="47">SUM(H90:H98)</f>
        <v>32.62373015873019</v>
      </c>
      <c r="I99" s="19">
        <f t="shared" ref="I99" si="48">SUM(I90:I98)</f>
        <v>102.18103174603179</v>
      </c>
      <c r="J99" s="19">
        <f t="shared" ref="J99:L99" si="49">SUM(J90:J98)</f>
        <v>793.13492063492072</v>
      </c>
      <c r="K99" s="25"/>
      <c r="L99" s="19">
        <f t="shared" si="49"/>
        <v>96.5</v>
      </c>
    </row>
    <row r="100" spans="1:12" ht="15.75" customHeight="1" x14ac:dyDescent="0.2">
      <c r="A100" s="29">
        <f>A82</f>
        <v>1</v>
      </c>
      <c r="B100" s="30">
        <f>B82</f>
        <v>5</v>
      </c>
      <c r="C100" s="225" t="s">
        <v>4</v>
      </c>
      <c r="D100" s="226"/>
      <c r="E100" s="31"/>
      <c r="F100" s="32">
        <f>F89+F99</f>
        <v>1381</v>
      </c>
      <c r="G100" s="32">
        <f t="shared" ref="G100" si="50">G89+G99</f>
        <v>53.027587860168481</v>
      </c>
      <c r="H100" s="32">
        <f t="shared" ref="H100" si="51">H89+H99</f>
        <v>56.262938369873858</v>
      </c>
      <c r="I100" s="32">
        <f t="shared" ref="I100" si="52">I89+I99</f>
        <v>181.6318528604013</v>
      </c>
      <c r="J100" s="32">
        <f t="shared" ref="J100:L100" si="53">J89+J99</f>
        <v>1450.1549206349207</v>
      </c>
      <c r="K100" s="32"/>
      <c r="L100" s="32">
        <f t="shared" si="53"/>
        <v>156.32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121</v>
      </c>
      <c r="F101" s="39">
        <v>150</v>
      </c>
      <c r="G101" s="39">
        <v>8.15</v>
      </c>
      <c r="H101" s="39">
        <v>5.26</v>
      </c>
      <c r="I101" s="39">
        <v>13.58</v>
      </c>
      <c r="J101" s="39">
        <v>177</v>
      </c>
      <c r="K101" s="49" t="s">
        <v>122</v>
      </c>
      <c r="L101" s="39">
        <v>21.46</v>
      </c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" x14ac:dyDescent="0.25">
      <c r="A103" s="23"/>
      <c r="B103" s="15"/>
      <c r="C103" s="11"/>
      <c r="D103" s="7" t="s">
        <v>22</v>
      </c>
      <c r="E103" s="51" t="s">
        <v>123</v>
      </c>
      <c r="F103" s="53">
        <v>180</v>
      </c>
      <c r="G103" s="133">
        <v>3.67</v>
      </c>
      <c r="H103" s="133">
        <v>3.19</v>
      </c>
      <c r="I103" s="134">
        <v>15.82</v>
      </c>
      <c r="J103" s="133">
        <v>106</v>
      </c>
      <c r="K103" s="53" t="s">
        <v>124</v>
      </c>
      <c r="L103" s="135">
        <v>8.23</v>
      </c>
    </row>
    <row r="104" spans="1:12" ht="15" x14ac:dyDescent="0.25">
      <c r="A104" s="23"/>
      <c r="B104" s="15"/>
      <c r="C104" s="11"/>
      <c r="D104" s="7" t="s">
        <v>23</v>
      </c>
      <c r="E104" s="52" t="s">
        <v>125</v>
      </c>
      <c r="F104" s="53">
        <v>40</v>
      </c>
      <c r="G104" s="133">
        <v>2.96</v>
      </c>
      <c r="H104" s="133">
        <v>0.36</v>
      </c>
      <c r="I104" s="134">
        <v>21.1</v>
      </c>
      <c r="J104" s="133">
        <v>94</v>
      </c>
      <c r="K104" s="42" t="s">
        <v>42</v>
      </c>
      <c r="L104" s="41">
        <v>2.2799999999999998</v>
      </c>
    </row>
    <row r="105" spans="1:12" ht="15" x14ac:dyDescent="0.25">
      <c r="A105" s="23"/>
      <c r="B105" s="15"/>
      <c r="C105" s="11"/>
      <c r="D105" s="7" t="s">
        <v>24</v>
      </c>
      <c r="E105" s="40" t="s">
        <v>45</v>
      </c>
      <c r="F105" s="41">
        <v>135</v>
      </c>
      <c r="G105" s="41">
        <v>0.54</v>
      </c>
      <c r="H105" s="41">
        <v>0.54</v>
      </c>
      <c r="I105" s="41">
        <v>13.23</v>
      </c>
      <c r="J105" s="41">
        <v>63.45</v>
      </c>
      <c r="K105" s="53" t="s">
        <v>46</v>
      </c>
      <c r="L105" s="135">
        <v>9.2899999999999991</v>
      </c>
    </row>
    <row r="106" spans="1:12" ht="15" x14ac:dyDescent="0.25">
      <c r="A106" s="23"/>
      <c r="B106" s="15"/>
      <c r="C106" s="11"/>
      <c r="D106" s="6"/>
      <c r="E106" s="54" t="s">
        <v>126</v>
      </c>
      <c r="F106" s="41">
        <v>10</v>
      </c>
      <c r="G106" s="41">
        <v>0.08</v>
      </c>
      <c r="H106" s="41">
        <v>7.25</v>
      </c>
      <c r="I106" s="41">
        <v>0.13</v>
      </c>
      <c r="J106" s="41">
        <v>66</v>
      </c>
      <c r="K106" s="56" t="s">
        <v>128</v>
      </c>
      <c r="L106" s="41">
        <v>3.6</v>
      </c>
    </row>
    <row r="107" spans="1:12" ht="15" x14ac:dyDescent="0.25">
      <c r="A107" s="23"/>
      <c r="B107" s="15"/>
      <c r="C107" s="11"/>
      <c r="D107" s="6"/>
      <c r="E107" s="40" t="s">
        <v>127</v>
      </c>
      <c r="F107" s="41">
        <v>15</v>
      </c>
      <c r="G107" s="41">
        <v>3.48</v>
      </c>
      <c r="H107" s="41">
        <v>4.43</v>
      </c>
      <c r="I107" s="41"/>
      <c r="J107" s="41">
        <v>54</v>
      </c>
      <c r="K107" s="136" t="s">
        <v>129</v>
      </c>
      <c r="L107" s="41">
        <v>9.02</v>
      </c>
    </row>
    <row r="108" spans="1:12" ht="15.75" thickBot="1" x14ac:dyDescent="0.3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18.88</v>
      </c>
      <c r="H108" s="19">
        <f t="shared" si="54"/>
        <v>21.029999999999998</v>
      </c>
      <c r="I108" s="19">
        <f t="shared" si="54"/>
        <v>63.860000000000007</v>
      </c>
      <c r="J108" s="19">
        <f t="shared" si="54"/>
        <v>560.45000000000005</v>
      </c>
      <c r="K108" s="25"/>
      <c r="L108" s="19">
        <f t="shared" ref="L108" si="55">SUM(L101:L107)</f>
        <v>53.88000000000001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137" t="s">
        <v>130</v>
      </c>
      <c r="F109" s="140">
        <v>60</v>
      </c>
      <c r="G109" s="141">
        <v>0.65</v>
      </c>
      <c r="H109" s="141">
        <v>3.62</v>
      </c>
      <c r="I109" s="142">
        <v>2.2599999999999998</v>
      </c>
      <c r="J109" s="141">
        <v>44</v>
      </c>
      <c r="K109" s="49" t="s">
        <v>133</v>
      </c>
      <c r="L109" s="141">
        <v>9.8800000000000008</v>
      </c>
    </row>
    <row r="110" spans="1:12" ht="15" x14ac:dyDescent="0.25">
      <c r="A110" s="23"/>
      <c r="B110" s="15"/>
      <c r="C110" s="11"/>
      <c r="D110" s="7" t="s">
        <v>27</v>
      </c>
      <c r="E110" s="138" t="s">
        <v>131</v>
      </c>
      <c r="F110" s="55">
        <v>200</v>
      </c>
      <c r="G110" s="53">
        <v>4.4000000000000004</v>
      </c>
      <c r="H110" s="143">
        <v>4.22</v>
      </c>
      <c r="I110" s="144">
        <v>13.22</v>
      </c>
      <c r="J110" s="145">
        <v>118</v>
      </c>
      <c r="K110" s="53" t="s">
        <v>67</v>
      </c>
      <c r="L110" s="135">
        <v>6.51</v>
      </c>
    </row>
    <row r="111" spans="1:12" ht="15" x14ac:dyDescent="0.25">
      <c r="A111" s="23"/>
      <c r="B111" s="15"/>
      <c r="C111" s="11"/>
      <c r="D111" s="7" t="s">
        <v>28</v>
      </c>
      <c r="E111" s="52" t="s">
        <v>132</v>
      </c>
      <c r="F111" s="53">
        <v>90</v>
      </c>
      <c r="G111" s="133">
        <v>7.5354545454545496</v>
      </c>
      <c r="H111" s="133">
        <v>7.8954545454545499</v>
      </c>
      <c r="I111" s="134">
        <v>8.1572727272727299</v>
      </c>
      <c r="J111" s="133">
        <v>134</v>
      </c>
      <c r="K111" s="53" t="s">
        <v>134</v>
      </c>
      <c r="L111" s="135">
        <v>24.98</v>
      </c>
    </row>
    <row r="112" spans="1:12" ht="15" x14ac:dyDescent="0.25">
      <c r="A112" s="23"/>
      <c r="B112" s="15"/>
      <c r="C112" s="11"/>
      <c r="D112" s="7" t="s">
        <v>29</v>
      </c>
      <c r="E112" s="139" t="s">
        <v>81</v>
      </c>
      <c r="F112" s="53">
        <v>150</v>
      </c>
      <c r="G112" s="133">
        <v>4</v>
      </c>
      <c r="H112" s="133">
        <v>5</v>
      </c>
      <c r="I112" s="134">
        <v>23.94</v>
      </c>
      <c r="J112" s="133">
        <v>158</v>
      </c>
      <c r="K112" s="53" t="s">
        <v>84</v>
      </c>
      <c r="L112" s="135">
        <v>3.7</v>
      </c>
    </row>
    <row r="113" spans="1:12" ht="30" x14ac:dyDescent="0.25">
      <c r="A113" s="23"/>
      <c r="B113" s="15"/>
      <c r="C113" s="11"/>
      <c r="D113" s="7" t="s">
        <v>30</v>
      </c>
      <c r="E113" s="146" t="s">
        <v>62</v>
      </c>
      <c r="F113" s="41">
        <v>200</v>
      </c>
      <c r="G113" s="41">
        <v>5.4</v>
      </c>
      <c r="H113" s="41">
        <v>5</v>
      </c>
      <c r="I113" s="41">
        <v>21.6</v>
      </c>
      <c r="J113" s="41">
        <v>153</v>
      </c>
      <c r="K113" s="42" t="s">
        <v>42</v>
      </c>
      <c r="L113" s="41">
        <v>27</v>
      </c>
    </row>
    <row r="114" spans="1:12" ht="15" x14ac:dyDescent="0.25">
      <c r="A114" s="23"/>
      <c r="B114" s="15"/>
      <c r="C114" s="11"/>
      <c r="D114" s="7" t="s">
        <v>31</v>
      </c>
      <c r="E114" s="52" t="s">
        <v>125</v>
      </c>
      <c r="F114" s="53">
        <v>45</v>
      </c>
      <c r="G114" s="133">
        <v>3.33</v>
      </c>
      <c r="H114" s="147">
        <v>0.40500000000000003</v>
      </c>
      <c r="I114" s="134">
        <v>23.74</v>
      </c>
      <c r="J114" s="133">
        <v>106</v>
      </c>
      <c r="K114" s="53" t="s">
        <v>42</v>
      </c>
      <c r="L114" s="135">
        <v>2.57</v>
      </c>
    </row>
    <row r="115" spans="1:12" ht="15" x14ac:dyDescent="0.25">
      <c r="A115" s="23"/>
      <c r="B115" s="15"/>
      <c r="C115" s="11"/>
      <c r="D115" s="7" t="s">
        <v>32</v>
      </c>
      <c r="E115" s="51" t="s">
        <v>55</v>
      </c>
      <c r="F115" s="53">
        <v>28</v>
      </c>
      <c r="G115" s="133">
        <v>1.9039999999999999</v>
      </c>
      <c r="H115" s="133">
        <v>0.33600000000000002</v>
      </c>
      <c r="I115" s="134">
        <v>9.4079999999999995</v>
      </c>
      <c r="J115" s="133">
        <v>48</v>
      </c>
      <c r="K115" s="53" t="s">
        <v>42</v>
      </c>
      <c r="L115" s="135">
        <v>1.92</v>
      </c>
    </row>
    <row r="116" spans="1:12" ht="15" x14ac:dyDescent="0.25">
      <c r="A116" s="23"/>
      <c r="B116" s="15"/>
      <c r="C116" s="11"/>
      <c r="D116" s="6" t="s">
        <v>88</v>
      </c>
      <c r="E116" s="52" t="s">
        <v>135</v>
      </c>
      <c r="F116" s="41">
        <v>200</v>
      </c>
      <c r="G116" s="133">
        <v>1</v>
      </c>
      <c r="H116" s="133"/>
      <c r="I116" s="134">
        <v>20</v>
      </c>
      <c r="J116" s="41">
        <v>42</v>
      </c>
      <c r="K116" s="42" t="s">
        <v>42</v>
      </c>
      <c r="L116" s="41">
        <v>9.5</v>
      </c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973</v>
      </c>
      <c r="G118" s="19">
        <f t="shared" ref="G118:J118" si="56">SUM(G109:G117)</f>
        <v>28.21945454545455</v>
      </c>
      <c r="H118" s="19">
        <f t="shared" si="56"/>
        <v>26.476454545454551</v>
      </c>
      <c r="I118" s="19">
        <f t="shared" si="56"/>
        <v>122.32527272727273</v>
      </c>
      <c r="J118" s="19">
        <f t="shared" si="56"/>
        <v>803</v>
      </c>
      <c r="K118" s="25"/>
      <c r="L118" s="19">
        <f t="shared" ref="L118" si="57">SUM(L109:L117)</f>
        <v>86.06</v>
      </c>
    </row>
    <row r="119" spans="1:12" ht="15" x14ac:dyDescent="0.2">
      <c r="A119" s="29">
        <f>A101</f>
        <v>2</v>
      </c>
      <c r="B119" s="30">
        <f>B101</f>
        <v>1</v>
      </c>
      <c r="C119" s="225" t="s">
        <v>4</v>
      </c>
      <c r="D119" s="226"/>
      <c r="E119" s="31"/>
      <c r="F119" s="32">
        <f>F108+F118</f>
        <v>1503</v>
      </c>
      <c r="G119" s="32">
        <f t="shared" ref="G119" si="58">G108+G118</f>
        <v>47.099454545454549</v>
      </c>
      <c r="H119" s="32">
        <f t="shared" ref="H119" si="59">H108+H118</f>
        <v>47.506454545454545</v>
      </c>
      <c r="I119" s="32">
        <f t="shared" ref="I119" si="60">I108+I118</f>
        <v>186.18527272727275</v>
      </c>
      <c r="J119" s="32">
        <f t="shared" ref="J119:L119" si="61">J108+J118</f>
        <v>1363.45</v>
      </c>
      <c r="K119" s="32"/>
      <c r="L119" s="32">
        <f t="shared" si="61"/>
        <v>139.94</v>
      </c>
    </row>
    <row r="120" spans="1:12" ht="45" x14ac:dyDescent="0.25">
      <c r="A120" s="14">
        <v>2</v>
      </c>
      <c r="B120" s="15">
        <v>2</v>
      </c>
      <c r="C120" s="22" t="s">
        <v>20</v>
      </c>
      <c r="D120" s="5" t="s">
        <v>21</v>
      </c>
      <c r="E120" s="148" t="s">
        <v>136</v>
      </c>
      <c r="F120" s="150">
        <v>240</v>
      </c>
      <c r="G120" s="151">
        <v>13.29</v>
      </c>
      <c r="H120" s="151">
        <v>11.94</v>
      </c>
      <c r="I120" s="152">
        <v>33.74</v>
      </c>
      <c r="J120" s="151">
        <v>295</v>
      </c>
      <c r="K120" s="150" t="s">
        <v>137</v>
      </c>
      <c r="L120" s="153">
        <v>27.39</v>
      </c>
    </row>
    <row r="121" spans="1:12" ht="15" x14ac:dyDescent="0.25">
      <c r="A121" s="14"/>
      <c r="B121" s="15"/>
      <c r="C121" s="11"/>
      <c r="D121" s="6" t="s">
        <v>26</v>
      </c>
      <c r="E121" s="158" t="s">
        <v>47</v>
      </c>
      <c r="F121" s="41">
        <v>60</v>
      </c>
      <c r="G121" s="41">
        <v>0.42</v>
      </c>
      <c r="H121" s="41">
        <v>0.06</v>
      </c>
      <c r="I121" s="41">
        <v>1.1399999999999999</v>
      </c>
      <c r="J121" s="41">
        <v>7</v>
      </c>
      <c r="K121" s="156" t="s">
        <v>48</v>
      </c>
      <c r="L121" s="41">
        <v>7.89</v>
      </c>
    </row>
    <row r="122" spans="1:12" ht="15" x14ac:dyDescent="0.25">
      <c r="A122" s="14"/>
      <c r="B122" s="15"/>
      <c r="C122" s="11"/>
      <c r="D122" s="7" t="s">
        <v>22</v>
      </c>
      <c r="E122" s="149" t="s">
        <v>135</v>
      </c>
      <c r="F122" s="41">
        <v>180</v>
      </c>
      <c r="G122" s="154">
        <v>0.9</v>
      </c>
      <c r="H122" s="154">
        <v>0</v>
      </c>
      <c r="I122" s="155">
        <v>18</v>
      </c>
      <c r="J122" s="154">
        <v>37.799999999999997</v>
      </c>
      <c r="K122" s="156" t="s">
        <v>42</v>
      </c>
      <c r="L122" s="157">
        <v>8.5500000000000007</v>
      </c>
    </row>
    <row r="123" spans="1:12" ht="15" x14ac:dyDescent="0.25">
      <c r="A123" s="14"/>
      <c r="B123" s="15"/>
      <c r="C123" s="11"/>
      <c r="D123" s="7" t="s">
        <v>23</v>
      </c>
      <c r="E123" s="149" t="s">
        <v>44</v>
      </c>
      <c r="F123" s="156">
        <v>30</v>
      </c>
      <c r="G123" s="154">
        <v>2.2200000000000002</v>
      </c>
      <c r="H123" s="154">
        <v>0.27</v>
      </c>
      <c r="I123" s="155">
        <v>15.83</v>
      </c>
      <c r="J123" s="154">
        <v>70</v>
      </c>
      <c r="K123" s="156" t="s">
        <v>42</v>
      </c>
      <c r="L123" s="157">
        <v>1.71</v>
      </c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149" t="s">
        <v>138</v>
      </c>
      <c r="F125" s="156">
        <v>36</v>
      </c>
      <c r="G125" s="154">
        <v>2.62</v>
      </c>
      <c r="H125" s="154">
        <v>6.12</v>
      </c>
      <c r="I125" s="155">
        <v>24.48</v>
      </c>
      <c r="J125" s="154">
        <v>165.6</v>
      </c>
      <c r="K125" s="156" t="s">
        <v>42</v>
      </c>
      <c r="L125" s="157">
        <v>6.7</v>
      </c>
    </row>
    <row r="126" spans="1:12" ht="15" x14ac:dyDescent="0.25">
      <c r="A126" s="14"/>
      <c r="B126" s="15"/>
      <c r="C126" s="11"/>
      <c r="D126" s="6"/>
      <c r="E126" s="159" t="s">
        <v>87</v>
      </c>
      <c r="F126" s="156">
        <v>200</v>
      </c>
      <c r="G126" s="154">
        <v>6</v>
      </c>
      <c r="H126" s="154">
        <v>6.4</v>
      </c>
      <c r="I126" s="155">
        <v>9.4</v>
      </c>
      <c r="J126" s="154">
        <v>120</v>
      </c>
      <c r="K126" s="160" t="s">
        <v>42</v>
      </c>
      <c r="L126" s="154">
        <v>30.2</v>
      </c>
    </row>
    <row r="127" spans="1:12" ht="15.75" thickBot="1" x14ac:dyDescent="0.3">
      <c r="A127" s="16"/>
      <c r="B127" s="17"/>
      <c r="C127" s="8"/>
      <c r="D127" s="18" t="s">
        <v>33</v>
      </c>
      <c r="E127" s="9"/>
      <c r="F127" s="19">
        <f>SUM(F120:F126)</f>
        <v>746</v>
      </c>
      <c r="G127" s="19">
        <f t="shared" ref="G127:J127" si="62">SUM(G120:G126)</f>
        <v>25.45</v>
      </c>
      <c r="H127" s="19">
        <f t="shared" si="62"/>
        <v>24.79</v>
      </c>
      <c r="I127" s="19">
        <f t="shared" si="62"/>
        <v>102.59000000000002</v>
      </c>
      <c r="J127" s="19">
        <f t="shared" si="62"/>
        <v>695.4</v>
      </c>
      <c r="K127" s="25"/>
      <c r="L127" s="19">
        <f t="shared" ref="L127" si="63">SUM(L120:L126)</f>
        <v>82.44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161" t="s">
        <v>139</v>
      </c>
      <c r="F128" s="162">
        <v>60</v>
      </c>
      <c r="G128" s="166">
        <v>0.66</v>
      </c>
      <c r="H128" s="166">
        <v>3.67</v>
      </c>
      <c r="I128" s="167">
        <v>2.74</v>
      </c>
      <c r="J128" s="166">
        <v>46.2</v>
      </c>
      <c r="K128" s="162" t="s">
        <v>141</v>
      </c>
      <c r="L128" s="164">
        <v>7.28</v>
      </c>
    </row>
    <row r="129" spans="1:12" ht="15" x14ac:dyDescent="0.25">
      <c r="A129" s="14"/>
      <c r="B129" s="15"/>
      <c r="C129" s="11"/>
      <c r="D129" s="7" t="s">
        <v>27</v>
      </c>
      <c r="E129" s="149" t="s">
        <v>79</v>
      </c>
      <c r="F129" s="163">
        <v>200</v>
      </c>
      <c r="G129" s="160">
        <v>1.44</v>
      </c>
      <c r="H129" s="160">
        <v>3.94</v>
      </c>
      <c r="I129" s="168">
        <v>8.74</v>
      </c>
      <c r="J129" s="154">
        <v>82</v>
      </c>
      <c r="K129" s="156" t="s">
        <v>82</v>
      </c>
      <c r="L129" s="165">
        <v>7.43</v>
      </c>
    </row>
    <row r="130" spans="1:12" ht="15" x14ac:dyDescent="0.25">
      <c r="A130" s="14"/>
      <c r="B130" s="15"/>
      <c r="C130" s="11"/>
      <c r="D130" s="7" t="s">
        <v>28</v>
      </c>
      <c r="E130" s="149" t="s">
        <v>140</v>
      </c>
      <c r="F130" s="156">
        <v>90</v>
      </c>
      <c r="G130" s="154">
        <v>5.6070000000000002</v>
      </c>
      <c r="H130" s="154">
        <v>5.77</v>
      </c>
      <c r="I130" s="155">
        <v>3.4740000000000002</v>
      </c>
      <c r="J130" s="154">
        <v>83.997</v>
      </c>
      <c r="K130" s="156" t="s">
        <v>142</v>
      </c>
      <c r="L130" s="157">
        <v>28.23</v>
      </c>
    </row>
    <row r="131" spans="1:12" ht="15" x14ac:dyDescent="0.25">
      <c r="A131" s="14"/>
      <c r="B131" s="15"/>
      <c r="C131" s="11"/>
      <c r="D131" s="7" t="s">
        <v>29</v>
      </c>
      <c r="E131" s="149" t="s">
        <v>53</v>
      </c>
      <c r="F131" s="156">
        <v>150</v>
      </c>
      <c r="G131" s="154">
        <v>3.06</v>
      </c>
      <c r="H131" s="154">
        <v>4.8</v>
      </c>
      <c r="I131" s="155">
        <v>20.445</v>
      </c>
      <c r="J131" s="154">
        <v>137</v>
      </c>
      <c r="K131" s="156" t="s">
        <v>54</v>
      </c>
      <c r="L131" s="157">
        <v>8.31</v>
      </c>
    </row>
    <row r="132" spans="1:12" ht="15" x14ac:dyDescent="0.25">
      <c r="A132" s="14"/>
      <c r="B132" s="15"/>
      <c r="C132" s="11"/>
      <c r="D132" s="7" t="s">
        <v>30</v>
      </c>
      <c r="E132" s="158" t="s">
        <v>143</v>
      </c>
      <c r="F132" s="156">
        <v>200</v>
      </c>
      <c r="G132" s="41">
        <v>0.3</v>
      </c>
      <c r="H132" s="41">
        <v>0.1</v>
      </c>
      <c r="I132" s="41">
        <v>10.3</v>
      </c>
      <c r="J132" s="41">
        <v>42.8</v>
      </c>
      <c r="K132" s="156" t="s">
        <v>144</v>
      </c>
      <c r="L132" s="41">
        <v>13.26</v>
      </c>
    </row>
    <row r="133" spans="1:12" ht="15" x14ac:dyDescent="0.25">
      <c r="A133" s="14"/>
      <c r="B133" s="15"/>
      <c r="C133" s="11"/>
      <c r="D133" s="7" t="s">
        <v>31</v>
      </c>
      <c r="E133" s="149" t="s">
        <v>125</v>
      </c>
      <c r="F133" s="156">
        <v>44</v>
      </c>
      <c r="G133" s="154">
        <v>3.26</v>
      </c>
      <c r="H133" s="154">
        <v>0.4</v>
      </c>
      <c r="I133" s="155">
        <v>21.6</v>
      </c>
      <c r="J133" s="154">
        <v>103.16</v>
      </c>
      <c r="K133" s="156" t="s">
        <v>42</v>
      </c>
      <c r="L133" s="157">
        <v>2.5</v>
      </c>
    </row>
    <row r="134" spans="1:12" ht="15" x14ac:dyDescent="0.25">
      <c r="A134" s="14"/>
      <c r="B134" s="15"/>
      <c r="C134" s="11"/>
      <c r="D134" s="7" t="s">
        <v>32</v>
      </c>
      <c r="E134" s="158" t="s">
        <v>55</v>
      </c>
      <c r="F134" s="156">
        <v>28</v>
      </c>
      <c r="G134" s="154">
        <v>1.9</v>
      </c>
      <c r="H134" s="154">
        <v>0.34</v>
      </c>
      <c r="I134" s="155">
        <v>9.41</v>
      </c>
      <c r="J134" s="154">
        <v>48</v>
      </c>
      <c r="K134" s="156" t="s">
        <v>42</v>
      </c>
      <c r="L134" s="157">
        <v>1.9</v>
      </c>
    </row>
    <row r="135" spans="1:12" ht="15" x14ac:dyDescent="0.25">
      <c r="A135" s="14"/>
      <c r="B135" s="15"/>
      <c r="C135" s="11"/>
      <c r="D135" s="171" t="s">
        <v>147</v>
      </c>
      <c r="E135" s="40" t="s">
        <v>145</v>
      </c>
      <c r="F135" s="169">
        <v>30</v>
      </c>
      <c r="G135" s="41">
        <v>3.6</v>
      </c>
      <c r="H135" s="41">
        <v>0.6</v>
      </c>
      <c r="I135" s="41">
        <v>29.1</v>
      </c>
      <c r="J135" s="41">
        <v>111</v>
      </c>
      <c r="K135" s="42" t="s">
        <v>42</v>
      </c>
      <c r="L135" s="41">
        <v>9.8000000000000007</v>
      </c>
    </row>
    <row r="136" spans="1:12" ht="15" x14ac:dyDescent="0.25">
      <c r="A136" s="14"/>
      <c r="B136" s="15"/>
      <c r="C136" s="11"/>
      <c r="D136" s="6" t="s">
        <v>89</v>
      </c>
      <c r="E136" s="40" t="s">
        <v>146</v>
      </c>
      <c r="F136" s="170">
        <v>140</v>
      </c>
      <c r="G136" s="41">
        <v>0.56000000000000005</v>
      </c>
      <c r="H136" s="41">
        <v>0.42</v>
      </c>
      <c r="I136" s="41">
        <v>14.42</v>
      </c>
      <c r="J136" s="41">
        <v>65.8</v>
      </c>
      <c r="K136" s="170" t="s">
        <v>46</v>
      </c>
      <c r="L136" s="41">
        <v>25.2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942</v>
      </c>
      <c r="G137" s="19">
        <f t="shared" ref="G137:J137" si="64">SUM(G128:G136)</f>
        <v>20.387</v>
      </c>
      <c r="H137" s="19">
        <f t="shared" si="64"/>
        <v>20.040000000000003</v>
      </c>
      <c r="I137" s="19">
        <f t="shared" si="64"/>
        <v>120.229</v>
      </c>
      <c r="J137" s="19">
        <f t="shared" si="64"/>
        <v>719.95699999999999</v>
      </c>
      <c r="K137" s="25"/>
      <c r="L137" s="19">
        <f t="shared" ref="L137" si="65">SUM(L128:L136)</f>
        <v>103.91000000000001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225" t="s">
        <v>4</v>
      </c>
      <c r="D138" s="226"/>
      <c r="E138" s="31"/>
      <c r="F138" s="32">
        <f>F127+F137</f>
        <v>1688</v>
      </c>
      <c r="G138" s="32">
        <f t="shared" ref="G138" si="66">G127+G137</f>
        <v>45.837000000000003</v>
      </c>
      <c r="H138" s="32">
        <f t="shared" ref="H138" si="67">H127+H137</f>
        <v>44.83</v>
      </c>
      <c r="I138" s="32">
        <f t="shared" ref="I138" si="68">I127+I137</f>
        <v>222.81900000000002</v>
      </c>
      <c r="J138" s="32">
        <f t="shared" ref="J138:L138" si="69">J127+J137</f>
        <v>1415.357</v>
      </c>
      <c r="K138" s="32"/>
      <c r="L138" s="32">
        <f t="shared" si="69"/>
        <v>186.35000000000002</v>
      </c>
    </row>
    <row r="139" spans="1:12" ht="30" x14ac:dyDescent="0.25">
      <c r="A139" s="20">
        <v>2</v>
      </c>
      <c r="B139" s="21">
        <v>3</v>
      </c>
      <c r="C139" s="22" t="s">
        <v>20</v>
      </c>
      <c r="D139" s="5" t="s">
        <v>21</v>
      </c>
      <c r="E139" s="172" t="s">
        <v>148</v>
      </c>
      <c r="F139" s="174">
        <v>250</v>
      </c>
      <c r="G139" s="175">
        <v>9.73</v>
      </c>
      <c r="H139" s="176">
        <v>11.69</v>
      </c>
      <c r="I139" s="177">
        <v>23.69</v>
      </c>
      <c r="J139" s="178">
        <v>296</v>
      </c>
      <c r="K139" s="174" t="s">
        <v>149</v>
      </c>
      <c r="L139" s="179">
        <v>48.52</v>
      </c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3"/>
      <c r="B141" s="15"/>
      <c r="C141" s="11"/>
      <c r="D141" s="7" t="s">
        <v>22</v>
      </c>
      <c r="E141" s="158" t="s">
        <v>123</v>
      </c>
      <c r="F141" s="41">
        <v>200</v>
      </c>
      <c r="G141" s="41">
        <v>4.08</v>
      </c>
      <c r="H141" s="41">
        <v>3.54</v>
      </c>
      <c r="I141" s="41">
        <v>17.579999999999998</v>
      </c>
      <c r="J141" s="41">
        <v>118.6</v>
      </c>
      <c r="K141" s="156" t="s">
        <v>124</v>
      </c>
      <c r="L141" s="41">
        <v>9.15</v>
      </c>
    </row>
    <row r="142" spans="1:12" ht="15.75" customHeight="1" x14ac:dyDescent="0.25">
      <c r="A142" s="23"/>
      <c r="B142" s="15"/>
      <c r="C142" s="11"/>
      <c r="D142" s="7" t="s">
        <v>23</v>
      </c>
      <c r="E142" s="149" t="s">
        <v>44</v>
      </c>
      <c r="F142" s="156">
        <v>30</v>
      </c>
      <c r="G142" s="180">
        <v>2.2200000000000002</v>
      </c>
      <c r="H142" s="180">
        <v>0.27</v>
      </c>
      <c r="I142" s="181">
        <v>15.83</v>
      </c>
      <c r="J142" s="180">
        <v>70</v>
      </c>
      <c r="K142" s="42" t="s">
        <v>42</v>
      </c>
      <c r="L142" s="154">
        <v>1.71</v>
      </c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 t="s">
        <v>26</v>
      </c>
      <c r="E144" s="173" t="s">
        <v>61</v>
      </c>
      <c r="F144" s="41">
        <v>60</v>
      </c>
      <c r="G144" s="41">
        <v>0.66</v>
      </c>
      <c r="H144" s="41">
        <v>0.12</v>
      </c>
      <c r="I144" s="41">
        <v>2.2799999999999998</v>
      </c>
      <c r="J144" s="41">
        <v>13.2</v>
      </c>
      <c r="K144" s="170" t="s">
        <v>48</v>
      </c>
      <c r="L144" s="41">
        <v>8.85</v>
      </c>
    </row>
    <row r="145" spans="1:12" ht="15" x14ac:dyDescent="0.25">
      <c r="A145" s="23"/>
      <c r="B145" s="15"/>
      <c r="C145" s="11"/>
      <c r="D145" s="6" t="s">
        <v>23</v>
      </c>
      <c r="E145" s="158" t="s">
        <v>55</v>
      </c>
      <c r="F145" s="41">
        <v>20</v>
      </c>
      <c r="G145" s="41">
        <v>1.36</v>
      </c>
      <c r="H145" s="41">
        <v>0.24</v>
      </c>
      <c r="I145" s="41">
        <v>6.72</v>
      </c>
      <c r="J145" s="41">
        <v>34</v>
      </c>
      <c r="K145" s="42" t="s">
        <v>42</v>
      </c>
      <c r="L145" s="41">
        <v>1.37</v>
      </c>
    </row>
    <row r="146" spans="1:12" ht="15.75" thickBot="1" x14ac:dyDescent="0.3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18.05</v>
      </c>
      <c r="H146" s="19">
        <f t="shared" si="70"/>
        <v>15.86</v>
      </c>
      <c r="I146" s="19">
        <f t="shared" si="70"/>
        <v>66.099999999999994</v>
      </c>
      <c r="J146" s="19">
        <f t="shared" si="70"/>
        <v>531.79999999999995</v>
      </c>
      <c r="K146" s="25"/>
      <c r="L146" s="19">
        <f t="shared" ref="L146" si="71">SUM(L139:L145)</f>
        <v>69.600000000000009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182" t="s">
        <v>150</v>
      </c>
      <c r="F147" s="183">
        <v>60</v>
      </c>
      <c r="G147" s="166">
        <v>0.45</v>
      </c>
      <c r="H147" s="166">
        <v>3.6</v>
      </c>
      <c r="I147" s="167">
        <v>1.4</v>
      </c>
      <c r="J147" s="166">
        <v>40</v>
      </c>
      <c r="K147" s="183" t="s">
        <v>153</v>
      </c>
      <c r="L147" s="185">
        <v>7.36</v>
      </c>
    </row>
    <row r="148" spans="1:12" ht="15" x14ac:dyDescent="0.25">
      <c r="A148" s="23"/>
      <c r="B148" s="15"/>
      <c r="C148" s="11"/>
      <c r="D148" s="7" t="s">
        <v>27</v>
      </c>
      <c r="E148" s="158" t="s">
        <v>151</v>
      </c>
      <c r="F148" s="156">
        <v>200</v>
      </c>
      <c r="G148" s="188">
        <v>2.85</v>
      </c>
      <c r="H148" s="188">
        <v>3.67</v>
      </c>
      <c r="I148" s="189">
        <v>15.03</v>
      </c>
      <c r="J148" s="188">
        <v>115</v>
      </c>
      <c r="K148" s="156" t="s">
        <v>51</v>
      </c>
      <c r="L148" s="186">
        <v>7.51</v>
      </c>
    </row>
    <row r="149" spans="1:12" ht="15" x14ac:dyDescent="0.25">
      <c r="A149" s="23"/>
      <c r="B149" s="15"/>
      <c r="C149" s="11"/>
      <c r="D149" s="7" t="s">
        <v>28</v>
      </c>
      <c r="E149" s="172" t="s">
        <v>152</v>
      </c>
      <c r="F149" s="184">
        <v>90</v>
      </c>
      <c r="G149" s="180">
        <v>12</v>
      </c>
      <c r="H149" s="180">
        <v>21.28</v>
      </c>
      <c r="I149" s="181">
        <v>10.57</v>
      </c>
      <c r="J149" s="180">
        <v>282</v>
      </c>
      <c r="K149" s="174" t="s">
        <v>154</v>
      </c>
      <c r="L149" s="180">
        <v>33.619999999999997</v>
      </c>
    </row>
    <row r="150" spans="1:12" ht="15" x14ac:dyDescent="0.25">
      <c r="A150" s="23"/>
      <c r="B150" s="15"/>
      <c r="C150" s="11"/>
      <c r="D150" s="7" t="s">
        <v>29</v>
      </c>
      <c r="E150" s="158" t="s">
        <v>99</v>
      </c>
      <c r="F150" s="156">
        <v>150</v>
      </c>
      <c r="G150" s="180">
        <v>3.105</v>
      </c>
      <c r="H150" s="180">
        <v>4.8600000000000003</v>
      </c>
      <c r="I150" s="181">
        <v>14.145</v>
      </c>
      <c r="J150" s="180">
        <v>112.5</v>
      </c>
      <c r="K150" s="156" t="s">
        <v>103</v>
      </c>
      <c r="L150" s="187">
        <v>14.03</v>
      </c>
    </row>
    <row r="151" spans="1:12" ht="15" x14ac:dyDescent="0.25">
      <c r="A151" s="23"/>
      <c r="B151" s="15"/>
      <c r="C151" s="11"/>
      <c r="D151" s="7" t="s">
        <v>30</v>
      </c>
      <c r="E151" s="149" t="s">
        <v>155</v>
      </c>
      <c r="F151" s="156">
        <v>200</v>
      </c>
      <c r="G151" s="180">
        <v>0.68</v>
      </c>
      <c r="H151" s="180">
        <v>0.28000000000000003</v>
      </c>
      <c r="I151" s="181">
        <v>20.76</v>
      </c>
      <c r="J151" s="180">
        <v>87.78</v>
      </c>
      <c r="K151" s="156" t="s">
        <v>156</v>
      </c>
      <c r="L151" s="180">
        <v>4.25</v>
      </c>
    </row>
    <row r="152" spans="1:12" ht="15" x14ac:dyDescent="0.25">
      <c r="A152" s="23"/>
      <c r="B152" s="15"/>
      <c r="C152" s="11"/>
      <c r="D152" s="7" t="s">
        <v>31</v>
      </c>
      <c r="E152" s="149" t="s">
        <v>44</v>
      </c>
      <c r="F152" s="156">
        <v>44</v>
      </c>
      <c r="G152" s="180">
        <v>3.26</v>
      </c>
      <c r="H152" s="180">
        <v>0.4</v>
      </c>
      <c r="I152" s="181">
        <v>21.6</v>
      </c>
      <c r="J152" s="180">
        <v>103.16</v>
      </c>
      <c r="K152" s="42" t="s">
        <v>42</v>
      </c>
      <c r="L152" s="180">
        <v>2.5099999999999998</v>
      </c>
    </row>
    <row r="153" spans="1:12" ht="15" x14ac:dyDescent="0.25">
      <c r="A153" s="23"/>
      <c r="B153" s="15"/>
      <c r="C153" s="11"/>
      <c r="D153" s="7" t="s">
        <v>32</v>
      </c>
      <c r="E153" s="190" t="s">
        <v>55</v>
      </c>
      <c r="F153" s="156">
        <v>28</v>
      </c>
      <c r="G153" s="180">
        <v>1.9039999999999999</v>
      </c>
      <c r="H153" s="180">
        <v>0.33600000000000002</v>
      </c>
      <c r="I153" s="181">
        <v>9.41</v>
      </c>
      <c r="J153" s="180">
        <v>48</v>
      </c>
      <c r="K153" s="42" t="s">
        <v>42</v>
      </c>
      <c r="L153" s="180">
        <v>1.92</v>
      </c>
    </row>
    <row r="154" spans="1:12" ht="15" x14ac:dyDescent="0.25">
      <c r="A154" s="23"/>
      <c r="B154" s="15"/>
      <c r="C154" s="11"/>
      <c r="D154" s="6" t="s">
        <v>88</v>
      </c>
      <c r="E154" s="191" t="s">
        <v>87</v>
      </c>
      <c r="F154" s="170">
        <v>200</v>
      </c>
      <c r="G154" s="192">
        <v>6</v>
      </c>
      <c r="H154" s="192">
        <v>6.4</v>
      </c>
      <c r="I154" s="193">
        <v>9.4</v>
      </c>
      <c r="J154" s="192">
        <v>120</v>
      </c>
      <c r="K154" s="42" t="s">
        <v>42</v>
      </c>
      <c r="L154" s="192">
        <v>30.2</v>
      </c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972</v>
      </c>
      <c r="G156" s="19">
        <f t="shared" ref="G156:J156" si="72">SUM(G147:G155)</f>
        <v>30.248999999999999</v>
      </c>
      <c r="H156" s="19">
        <f t="shared" si="72"/>
        <v>40.826000000000001</v>
      </c>
      <c r="I156" s="19">
        <f t="shared" si="72"/>
        <v>102.315</v>
      </c>
      <c r="J156" s="19">
        <f t="shared" si="72"/>
        <v>908.43999999999994</v>
      </c>
      <c r="K156" s="25"/>
      <c r="L156" s="19">
        <f t="shared" ref="L156" si="73">SUM(L147:L155)</f>
        <v>101.4</v>
      </c>
    </row>
    <row r="157" spans="1:12" ht="15.75" thickBot="1" x14ac:dyDescent="0.25">
      <c r="A157" s="29">
        <f>A139</f>
        <v>2</v>
      </c>
      <c r="B157" s="30">
        <f>B139</f>
        <v>3</v>
      </c>
      <c r="C157" s="225" t="s">
        <v>4</v>
      </c>
      <c r="D157" s="226"/>
      <c r="E157" s="31"/>
      <c r="F157" s="32">
        <f>F146+F156</f>
        <v>1532</v>
      </c>
      <c r="G157" s="32">
        <f t="shared" ref="G157" si="74">G146+G156</f>
        <v>48.298999999999999</v>
      </c>
      <c r="H157" s="32">
        <f t="shared" ref="H157" si="75">H146+H156</f>
        <v>56.686</v>
      </c>
      <c r="I157" s="32">
        <f t="shared" ref="I157" si="76">I146+I156</f>
        <v>168.41499999999999</v>
      </c>
      <c r="J157" s="32">
        <f t="shared" ref="J157:L157" si="77">J146+J156</f>
        <v>1440.2399999999998</v>
      </c>
      <c r="K157" s="32"/>
      <c r="L157" s="32">
        <f t="shared" si="77"/>
        <v>171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149" t="s">
        <v>157</v>
      </c>
      <c r="F158" s="156">
        <v>240</v>
      </c>
      <c r="G158" s="187">
        <v>9.94</v>
      </c>
      <c r="H158" s="187">
        <v>9.0399999999999991</v>
      </c>
      <c r="I158" s="194">
        <v>48.79</v>
      </c>
      <c r="J158" s="187">
        <v>309.95</v>
      </c>
      <c r="K158" s="156" t="s">
        <v>158</v>
      </c>
      <c r="L158" s="195">
        <v>47.99</v>
      </c>
    </row>
    <row r="159" spans="1:12" ht="15" x14ac:dyDescent="0.25">
      <c r="A159" s="23"/>
      <c r="B159" s="15"/>
      <c r="C159" s="11"/>
      <c r="D159" s="6"/>
      <c r="E159" s="158" t="s">
        <v>63</v>
      </c>
      <c r="F159" s="198">
        <v>60</v>
      </c>
      <c r="G159" s="156">
        <v>0.78</v>
      </c>
      <c r="H159" s="156">
        <v>1.95</v>
      </c>
      <c r="I159" s="199">
        <v>3.87</v>
      </c>
      <c r="J159" s="156">
        <v>36.24</v>
      </c>
      <c r="K159" s="156" t="s">
        <v>64</v>
      </c>
      <c r="L159" s="200">
        <v>3.07</v>
      </c>
    </row>
    <row r="160" spans="1:12" ht="15" x14ac:dyDescent="0.25">
      <c r="A160" s="23"/>
      <c r="B160" s="15"/>
      <c r="C160" s="11"/>
      <c r="D160" s="7" t="s">
        <v>22</v>
      </c>
      <c r="E160" s="149" t="s">
        <v>104</v>
      </c>
      <c r="F160" s="156">
        <v>180</v>
      </c>
      <c r="G160" s="180">
        <v>0.13</v>
      </c>
      <c r="H160" s="180">
        <v>7.0000000000000007E-2</v>
      </c>
      <c r="I160" s="181">
        <v>22.03</v>
      </c>
      <c r="J160" s="180">
        <v>102.6</v>
      </c>
      <c r="K160" s="156" t="s">
        <v>105</v>
      </c>
      <c r="L160" s="195">
        <v>8.33</v>
      </c>
    </row>
    <row r="161" spans="1:12" ht="15" x14ac:dyDescent="0.25">
      <c r="A161" s="23"/>
      <c r="B161" s="15"/>
      <c r="C161" s="11"/>
      <c r="D161" s="7" t="s">
        <v>23</v>
      </c>
      <c r="E161" s="149" t="s">
        <v>44</v>
      </c>
      <c r="F161" s="156">
        <v>40</v>
      </c>
      <c r="G161" s="180">
        <v>2.96</v>
      </c>
      <c r="H161" s="180">
        <v>0.36</v>
      </c>
      <c r="I161" s="181">
        <v>21.1</v>
      </c>
      <c r="J161" s="180">
        <v>94</v>
      </c>
      <c r="K161" s="42" t="s">
        <v>42</v>
      </c>
      <c r="L161" s="195">
        <v>2.2799999999999998</v>
      </c>
    </row>
    <row r="162" spans="1:12" ht="15" x14ac:dyDescent="0.25">
      <c r="A162" s="23"/>
      <c r="B162" s="15"/>
      <c r="C162" s="11"/>
      <c r="D162" s="7" t="s">
        <v>24</v>
      </c>
      <c r="E162" s="158" t="s">
        <v>159</v>
      </c>
      <c r="F162" s="156">
        <v>100</v>
      </c>
      <c r="G162" s="196">
        <v>0.4</v>
      </c>
      <c r="H162" s="157">
        <v>0.3</v>
      </c>
      <c r="I162" s="197">
        <v>10.3</v>
      </c>
      <c r="J162" s="157">
        <v>47</v>
      </c>
      <c r="K162" s="156" t="s">
        <v>46</v>
      </c>
      <c r="L162" s="157">
        <v>18</v>
      </c>
    </row>
    <row r="163" spans="1:12" ht="15" x14ac:dyDescent="0.25">
      <c r="A163" s="23"/>
      <c r="B163" s="15"/>
      <c r="C163" s="11"/>
      <c r="D163" s="6"/>
      <c r="E163" s="158" t="s">
        <v>55</v>
      </c>
      <c r="F163" s="156">
        <v>20</v>
      </c>
      <c r="G163" s="180">
        <v>1.36</v>
      </c>
      <c r="H163" s="180">
        <v>0.24</v>
      </c>
      <c r="I163" s="181">
        <v>6.72</v>
      </c>
      <c r="J163" s="180">
        <v>34</v>
      </c>
      <c r="K163" s="42" t="s">
        <v>42</v>
      </c>
      <c r="L163" s="195">
        <v>1.37</v>
      </c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.75" thickBot="1" x14ac:dyDescent="0.3">
      <c r="A165" s="24"/>
      <c r="B165" s="17"/>
      <c r="C165" s="8"/>
      <c r="D165" s="18" t="s">
        <v>33</v>
      </c>
      <c r="E165" s="9"/>
      <c r="F165" s="19">
        <f>SUM(F158:F164)</f>
        <v>640</v>
      </c>
      <c r="G165" s="19">
        <f t="shared" ref="G165:J165" si="78">SUM(G158:G164)</f>
        <v>15.569999999999999</v>
      </c>
      <c r="H165" s="19">
        <f t="shared" si="78"/>
        <v>11.959999999999999</v>
      </c>
      <c r="I165" s="19">
        <f t="shared" si="78"/>
        <v>112.80999999999999</v>
      </c>
      <c r="J165" s="19">
        <f t="shared" si="78"/>
        <v>623.79</v>
      </c>
      <c r="K165" s="25"/>
      <c r="L165" s="19">
        <f t="shared" ref="L165" si="79">SUM(L158:L164)</f>
        <v>81.040000000000006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201" t="s">
        <v>160</v>
      </c>
      <c r="F166" s="204">
        <v>60</v>
      </c>
      <c r="G166" s="205">
        <v>1.6379999999999999</v>
      </c>
      <c r="H166" s="205">
        <v>4.3099999999999996</v>
      </c>
      <c r="I166" s="206">
        <v>8.7240000000000002</v>
      </c>
      <c r="J166" s="205">
        <v>80</v>
      </c>
      <c r="K166" s="162" t="s">
        <v>164</v>
      </c>
      <c r="L166" s="164">
        <v>11.31</v>
      </c>
    </row>
    <row r="167" spans="1:12" ht="15" x14ac:dyDescent="0.25">
      <c r="A167" s="23"/>
      <c r="B167" s="15"/>
      <c r="C167" s="11"/>
      <c r="D167" s="7" t="s">
        <v>27</v>
      </c>
      <c r="E167" s="158" t="s">
        <v>161</v>
      </c>
      <c r="F167" s="156">
        <v>225</v>
      </c>
      <c r="G167" s="156">
        <v>1.42</v>
      </c>
      <c r="H167" s="180">
        <v>3.96</v>
      </c>
      <c r="I167" s="199">
        <v>6.32</v>
      </c>
      <c r="J167" s="180">
        <v>70</v>
      </c>
      <c r="K167" s="156" t="s">
        <v>165</v>
      </c>
      <c r="L167" s="179">
        <v>14.32</v>
      </c>
    </row>
    <row r="168" spans="1:12" ht="15" x14ac:dyDescent="0.25">
      <c r="A168" s="23"/>
      <c r="B168" s="15"/>
      <c r="C168" s="11"/>
      <c r="D168" s="7" t="s">
        <v>28</v>
      </c>
      <c r="E168" s="149" t="s">
        <v>162</v>
      </c>
      <c r="F168" s="156">
        <v>200</v>
      </c>
      <c r="G168" s="156">
        <v>17.8</v>
      </c>
      <c r="H168" s="180">
        <v>12.7</v>
      </c>
      <c r="I168" s="199">
        <v>21.27</v>
      </c>
      <c r="J168" s="180">
        <v>241</v>
      </c>
      <c r="K168" s="156" t="s">
        <v>166</v>
      </c>
      <c r="L168" s="179">
        <v>51.73</v>
      </c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202" t="s">
        <v>135</v>
      </c>
      <c r="F170" s="170">
        <v>200</v>
      </c>
      <c r="G170" s="192">
        <v>1</v>
      </c>
      <c r="H170" s="192">
        <v>0</v>
      </c>
      <c r="I170" s="193">
        <v>20</v>
      </c>
      <c r="J170" s="192">
        <v>42</v>
      </c>
      <c r="K170" s="42" t="s">
        <v>42</v>
      </c>
      <c r="L170" s="207">
        <v>9.5</v>
      </c>
    </row>
    <row r="171" spans="1:12" ht="15" x14ac:dyDescent="0.25">
      <c r="A171" s="23"/>
      <c r="B171" s="15"/>
      <c r="C171" s="11"/>
      <c r="D171" s="7" t="s">
        <v>31</v>
      </c>
      <c r="E171" s="149" t="s">
        <v>125</v>
      </c>
      <c r="F171" s="156">
        <v>45</v>
      </c>
      <c r="G171" s="180">
        <v>3.33</v>
      </c>
      <c r="H171" s="180">
        <v>0.4</v>
      </c>
      <c r="I171" s="181">
        <v>23.74</v>
      </c>
      <c r="J171" s="180">
        <v>106</v>
      </c>
      <c r="K171" s="42" t="s">
        <v>42</v>
      </c>
      <c r="L171" s="179">
        <v>2.57</v>
      </c>
    </row>
    <row r="172" spans="1:12" ht="15" x14ac:dyDescent="0.25">
      <c r="A172" s="23"/>
      <c r="B172" s="15"/>
      <c r="C172" s="11"/>
      <c r="D172" s="7" t="s">
        <v>32</v>
      </c>
      <c r="E172" s="158" t="s">
        <v>55</v>
      </c>
      <c r="F172" s="156">
        <v>28</v>
      </c>
      <c r="G172" s="180">
        <v>1.9039999999999999</v>
      </c>
      <c r="H172" s="180">
        <v>0.33600000000000002</v>
      </c>
      <c r="I172" s="181">
        <v>9.4079999999999995</v>
      </c>
      <c r="J172" s="180">
        <v>48</v>
      </c>
      <c r="K172" s="42" t="s">
        <v>42</v>
      </c>
      <c r="L172" s="179">
        <v>1.92</v>
      </c>
    </row>
    <row r="173" spans="1:12" ht="15" x14ac:dyDescent="0.25">
      <c r="A173" s="23"/>
      <c r="B173" s="15"/>
      <c r="C173" s="11"/>
      <c r="D173" s="6" t="s">
        <v>168</v>
      </c>
      <c r="E173" s="203" t="s">
        <v>163</v>
      </c>
      <c r="F173" s="156">
        <v>75</v>
      </c>
      <c r="G173" s="180">
        <v>9.2200000000000006</v>
      </c>
      <c r="H173" s="180">
        <v>5.48</v>
      </c>
      <c r="I173" s="181">
        <v>29.18</v>
      </c>
      <c r="J173" s="180">
        <v>202</v>
      </c>
      <c r="K173" s="156" t="s">
        <v>167</v>
      </c>
      <c r="L173" s="179">
        <v>11</v>
      </c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833</v>
      </c>
      <c r="G175" s="19">
        <f t="shared" ref="G175:J175" si="80">SUM(G166:G174)</f>
        <v>36.312000000000005</v>
      </c>
      <c r="H175" s="19">
        <f t="shared" si="80"/>
        <v>27.185999999999996</v>
      </c>
      <c r="I175" s="19">
        <f t="shared" si="80"/>
        <v>118.642</v>
      </c>
      <c r="J175" s="19">
        <f t="shared" si="80"/>
        <v>789</v>
      </c>
      <c r="K175" s="25"/>
      <c r="L175" s="19">
        <f t="shared" ref="L175" si="81">SUM(L166:L174)</f>
        <v>102.35</v>
      </c>
    </row>
    <row r="176" spans="1:12" ht="15" x14ac:dyDescent="0.2">
      <c r="A176" s="29">
        <f>A158</f>
        <v>2</v>
      </c>
      <c r="B176" s="30">
        <f>B158</f>
        <v>4</v>
      </c>
      <c r="C176" s="225" t="s">
        <v>4</v>
      </c>
      <c r="D176" s="226"/>
      <c r="E176" s="31"/>
      <c r="F176" s="32">
        <f>F165+F175</f>
        <v>1473</v>
      </c>
      <c r="G176" s="32">
        <f t="shared" ref="G176" si="82">G165+G175</f>
        <v>51.882000000000005</v>
      </c>
      <c r="H176" s="32">
        <f t="shared" ref="H176" si="83">H165+H175</f>
        <v>39.145999999999994</v>
      </c>
      <c r="I176" s="32">
        <f t="shared" ref="I176" si="84">I165+I175</f>
        <v>231.452</v>
      </c>
      <c r="J176" s="32">
        <f t="shared" ref="J176:L176" si="85">J165+J175</f>
        <v>1412.79</v>
      </c>
      <c r="K176" s="32"/>
      <c r="L176" s="32">
        <f t="shared" si="85"/>
        <v>183.39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208" t="s">
        <v>169</v>
      </c>
      <c r="F177" s="204">
        <v>240</v>
      </c>
      <c r="G177" s="166">
        <v>17.52</v>
      </c>
      <c r="H177" s="166">
        <v>25.8</v>
      </c>
      <c r="I177" s="167">
        <v>37.020000000000003</v>
      </c>
      <c r="J177" s="166">
        <v>450</v>
      </c>
      <c r="K177" s="204" t="s">
        <v>170</v>
      </c>
      <c r="L177" s="209">
        <v>41.15</v>
      </c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3"/>
      <c r="B179" s="15"/>
      <c r="C179" s="11"/>
      <c r="D179" s="7" t="s">
        <v>22</v>
      </c>
      <c r="E179" s="158" t="s">
        <v>171</v>
      </c>
      <c r="F179" s="41">
        <v>180</v>
      </c>
      <c r="G179" s="41">
        <v>0.72</v>
      </c>
      <c r="H179" s="41">
        <v>0.18</v>
      </c>
      <c r="I179" s="41">
        <v>15.03</v>
      </c>
      <c r="J179" s="41">
        <v>60.03</v>
      </c>
      <c r="K179" s="156" t="s">
        <v>172</v>
      </c>
      <c r="L179" s="41">
        <v>4.53</v>
      </c>
    </row>
    <row r="180" spans="1:12" ht="15" x14ac:dyDescent="0.25">
      <c r="A180" s="23"/>
      <c r="B180" s="15"/>
      <c r="C180" s="11"/>
      <c r="D180" s="7" t="s">
        <v>23</v>
      </c>
      <c r="E180" s="149" t="s">
        <v>44</v>
      </c>
      <c r="F180" s="156">
        <v>37</v>
      </c>
      <c r="G180" s="154">
        <v>2.74</v>
      </c>
      <c r="H180" s="154">
        <v>0.33</v>
      </c>
      <c r="I180" s="155">
        <v>18.170000000000002</v>
      </c>
      <c r="J180" s="154">
        <v>86.75</v>
      </c>
      <c r="K180" s="42" t="s">
        <v>42</v>
      </c>
      <c r="L180" s="210">
        <v>2.1</v>
      </c>
    </row>
    <row r="181" spans="1:12" ht="15" x14ac:dyDescent="0.25">
      <c r="A181" s="23"/>
      <c r="B181" s="15"/>
      <c r="C181" s="11"/>
      <c r="D181" s="7" t="s">
        <v>24</v>
      </c>
      <c r="E181" s="211" t="s">
        <v>173</v>
      </c>
      <c r="F181" s="156">
        <v>130</v>
      </c>
      <c r="G181" s="154">
        <v>0.52</v>
      </c>
      <c r="H181" s="154">
        <v>0.52</v>
      </c>
      <c r="I181" s="155">
        <v>12.74</v>
      </c>
      <c r="J181" s="154">
        <v>61.1</v>
      </c>
      <c r="K181" s="156" t="s">
        <v>46</v>
      </c>
      <c r="L181" s="210">
        <v>8.94</v>
      </c>
    </row>
    <row r="182" spans="1:12" ht="15" x14ac:dyDescent="0.25">
      <c r="A182" s="23"/>
      <c r="B182" s="15"/>
      <c r="C182" s="11"/>
      <c r="D182" s="6" t="s">
        <v>30</v>
      </c>
      <c r="E182" s="212" t="s">
        <v>174</v>
      </c>
      <c r="F182" s="156">
        <v>200</v>
      </c>
      <c r="G182" s="154">
        <v>6</v>
      </c>
      <c r="H182" s="154">
        <v>6.4</v>
      </c>
      <c r="I182" s="155">
        <v>9.4</v>
      </c>
      <c r="J182" s="154">
        <v>120</v>
      </c>
      <c r="K182" s="42" t="s">
        <v>42</v>
      </c>
      <c r="L182" s="210">
        <v>30.2</v>
      </c>
    </row>
    <row r="183" spans="1:12" ht="15" x14ac:dyDescent="0.25">
      <c r="A183" s="23"/>
      <c r="B183" s="15"/>
      <c r="C183" s="11"/>
      <c r="D183" s="6"/>
      <c r="E183" s="173" t="s">
        <v>61</v>
      </c>
      <c r="F183" s="41">
        <v>60</v>
      </c>
      <c r="G183" s="41">
        <v>0.66</v>
      </c>
      <c r="H183" s="41">
        <v>0.12</v>
      </c>
      <c r="I183" s="41">
        <v>2.2799999999999998</v>
      </c>
      <c r="J183" s="41">
        <v>13.2</v>
      </c>
      <c r="K183" s="156" t="s">
        <v>48</v>
      </c>
      <c r="L183" s="41">
        <v>8.85</v>
      </c>
    </row>
    <row r="184" spans="1:12" ht="15.75" customHeight="1" thickBot="1" x14ac:dyDescent="0.3">
      <c r="A184" s="24"/>
      <c r="B184" s="17"/>
      <c r="C184" s="8"/>
      <c r="D184" s="18" t="s">
        <v>33</v>
      </c>
      <c r="E184" s="9"/>
      <c r="F184" s="19">
        <f>SUM(F177:F183)</f>
        <v>847</v>
      </c>
      <c r="G184" s="19">
        <f t="shared" ref="G184:J184" si="86">SUM(G177:G183)</f>
        <v>28.159999999999997</v>
      </c>
      <c r="H184" s="19">
        <f t="shared" si="86"/>
        <v>33.349999999999994</v>
      </c>
      <c r="I184" s="19">
        <f t="shared" si="86"/>
        <v>94.64</v>
      </c>
      <c r="J184" s="19">
        <f t="shared" si="86"/>
        <v>791.08</v>
      </c>
      <c r="K184" s="25"/>
      <c r="L184" s="19">
        <f t="shared" ref="L184" si="87">SUM(L177:L183)</f>
        <v>95.77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161" t="s">
        <v>96</v>
      </c>
      <c r="F185" s="162">
        <v>60</v>
      </c>
      <c r="G185" s="214">
        <v>2.8</v>
      </c>
      <c r="H185" s="214">
        <v>5.63</v>
      </c>
      <c r="I185" s="215">
        <v>4.3140000000000001</v>
      </c>
      <c r="J185" s="166">
        <v>79</v>
      </c>
      <c r="K185" s="162" t="s">
        <v>100</v>
      </c>
      <c r="L185" s="209">
        <v>7.81</v>
      </c>
    </row>
    <row r="186" spans="1:12" ht="15" x14ac:dyDescent="0.25">
      <c r="A186" s="23"/>
      <c r="B186" s="15"/>
      <c r="C186" s="11"/>
      <c r="D186" s="7" t="s">
        <v>27</v>
      </c>
      <c r="E186" s="149" t="s">
        <v>97</v>
      </c>
      <c r="F186" s="163">
        <v>200</v>
      </c>
      <c r="G186" s="154">
        <v>1.62</v>
      </c>
      <c r="H186" s="154">
        <v>4.08</v>
      </c>
      <c r="I186" s="168">
        <v>9.6</v>
      </c>
      <c r="J186" s="180">
        <v>84</v>
      </c>
      <c r="K186" s="156" t="s">
        <v>101</v>
      </c>
      <c r="L186" s="210">
        <v>8.36</v>
      </c>
    </row>
    <row r="187" spans="1:12" ht="15" x14ac:dyDescent="0.25">
      <c r="A187" s="23"/>
      <c r="B187" s="15"/>
      <c r="C187" s="11"/>
      <c r="D187" s="7" t="s">
        <v>28</v>
      </c>
      <c r="E187" s="149" t="s">
        <v>175</v>
      </c>
      <c r="F187" s="156">
        <v>90</v>
      </c>
      <c r="G187" s="180">
        <v>14.35</v>
      </c>
      <c r="H187" s="180">
        <v>17.78</v>
      </c>
      <c r="I187" s="181">
        <v>10.199999999999999</v>
      </c>
      <c r="J187" s="187">
        <v>198</v>
      </c>
      <c r="K187" s="156" t="s">
        <v>177</v>
      </c>
      <c r="L187" s="213">
        <v>42.17</v>
      </c>
    </row>
    <row r="188" spans="1:12" ht="15" x14ac:dyDescent="0.25">
      <c r="A188" s="23"/>
      <c r="B188" s="15"/>
      <c r="C188" s="11"/>
      <c r="D188" s="7" t="s">
        <v>29</v>
      </c>
      <c r="E188" s="158" t="s">
        <v>176</v>
      </c>
      <c r="F188" s="156">
        <v>150</v>
      </c>
      <c r="G188" s="180">
        <v>5.52</v>
      </c>
      <c r="H188" s="180">
        <v>4.5199999999999996</v>
      </c>
      <c r="I188" s="181">
        <v>26.445</v>
      </c>
      <c r="J188" s="180">
        <v>168</v>
      </c>
      <c r="K188" s="156" t="s">
        <v>178</v>
      </c>
      <c r="L188" s="213">
        <v>4.54</v>
      </c>
    </row>
    <row r="189" spans="1:12" ht="15" x14ac:dyDescent="0.25">
      <c r="A189" s="23"/>
      <c r="B189" s="15"/>
      <c r="C189" s="11"/>
      <c r="D189" s="7" t="s">
        <v>30</v>
      </c>
      <c r="E189" s="211" t="s">
        <v>74</v>
      </c>
      <c r="F189" s="156">
        <v>200</v>
      </c>
      <c r="G189" s="154">
        <v>3.16</v>
      </c>
      <c r="H189" s="154">
        <v>2.68</v>
      </c>
      <c r="I189" s="155">
        <v>15.94</v>
      </c>
      <c r="J189" s="180">
        <v>50</v>
      </c>
      <c r="K189" s="156" t="s">
        <v>75</v>
      </c>
      <c r="L189" s="210">
        <v>8.1</v>
      </c>
    </row>
    <row r="190" spans="1:12" ht="15" x14ac:dyDescent="0.25">
      <c r="A190" s="23"/>
      <c r="B190" s="15"/>
      <c r="C190" s="11"/>
      <c r="D190" s="7" t="s">
        <v>31</v>
      </c>
      <c r="E190" s="149" t="s">
        <v>44</v>
      </c>
      <c r="F190" s="156">
        <v>50</v>
      </c>
      <c r="G190" s="154">
        <v>3.7</v>
      </c>
      <c r="H190" s="154">
        <v>0.45</v>
      </c>
      <c r="I190" s="155">
        <v>26.38</v>
      </c>
      <c r="J190" s="180">
        <v>117</v>
      </c>
      <c r="K190" s="42" t="s">
        <v>42</v>
      </c>
      <c r="L190" s="210">
        <v>2.85</v>
      </c>
    </row>
    <row r="191" spans="1:12" ht="15" x14ac:dyDescent="0.25">
      <c r="A191" s="23"/>
      <c r="B191" s="15"/>
      <c r="C191" s="11"/>
      <c r="D191" s="7" t="s">
        <v>32</v>
      </c>
      <c r="E191" s="158" t="s">
        <v>55</v>
      </c>
      <c r="F191" s="156">
        <v>28</v>
      </c>
      <c r="G191" s="180">
        <v>1.9039999999999999</v>
      </c>
      <c r="H191" s="180">
        <v>0.33600000000000002</v>
      </c>
      <c r="I191" s="181">
        <v>9.4079999999999995</v>
      </c>
      <c r="J191" s="180">
        <v>48</v>
      </c>
      <c r="K191" s="42" t="s">
        <v>42</v>
      </c>
      <c r="L191" s="213">
        <v>1.92</v>
      </c>
    </row>
    <row r="192" spans="1:12" ht="15" x14ac:dyDescent="0.25">
      <c r="A192" s="23"/>
      <c r="B192" s="15"/>
      <c r="C192" s="11"/>
      <c r="D192" s="6" t="s">
        <v>24</v>
      </c>
      <c r="E192" s="149" t="s">
        <v>146</v>
      </c>
      <c r="F192" s="41">
        <v>140</v>
      </c>
      <c r="G192" s="41">
        <v>0.56000000000000005</v>
      </c>
      <c r="H192" s="41">
        <v>0.42</v>
      </c>
      <c r="I192" s="41">
        <v>14.42</v>
      </c>
      <c r="J192" s="41">
        <v>65.8</v>
      </c>
      <c r="K192" s="156" t="s">
        <v>46</v>
      </c>
      <c r="L192" s="41">
        <v>25.2</v>
      </c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918</v>
      </c>
      <c r="G194" s="19">
        <f t="shared" ref="G194:J194" si="88">SUM(G185:G193)</f>
        <v>33.614000000000004</v>
      </c>
      <c r="H194" s="19">
        <f t="shared" si="88"/>
        <v>35.896000000000008</v>
      </c>
      <c r="I194" s="19">
        <f t="shared" si="88"/>
        <v>116.70699999999999</v>
      </c>
      <c r="J194" s="19">
        <f t="shared" si="88"/>
        <v>809.8</v>
      </c>
      <c r="K194" s="25"/>
      <c r="L194" s="19">
        <f t="shared" ref="L194" si="89">SUM(L185:L193)</f>
        <v>100.95</v>
      </c>
    </row>
    <row r="195" spans="1:12" ht="15" x14ac:dyDescent="0.2">
      <c r="A195" s="29">
        <f>A177</f>
        <v>2</v>
      </c>
      <c r="B195" s="30">
        <f>B177</f>
        <v>5</v>
      </c>
      <c r="C195" s="225" t="s">
        <v>4</v>
      </c>
      <c r="D195" s="226"/>
      <c r="E195" s="31"/>
      <c r="F195" s="32">
        <f>F184+F194</f>
        <v>1765</v>
      </c>
      <c r="G195" s="32">
        <f t="shared" ref="G195" si="90">G184+G194</f>
        <v>61.774000000000001</v>
      </c>
      <c r="H195" s="32">
        <f t="shared" ref="H195" si="91">H184+H194</f>
        <v>69.246000000000009</v>
      </c>
      <c r="I195" s="32">
        <f t="shared" ref="I195" si="92">I184+I194</f>
        <v>211.34699999999998</v>
      </c>
      <c r="J195" s="32">
        <f t="shared" ref="J195:L195" si="93">J184+J194</f>
        <v>1600.88</v>
      </c>
      <c r="K195" s="32"/>
      <c r="L195" s="32">
        <f t="shared" si="93"/>
        <v>196.72</v>
      </c>
    </row>
    <row r="196" spans="1:12" x14ac:dyDescent="0.2">
      <c r="A196" s="27"/>
      <c r="B196" s="28"/>
      <c r="C196" s="227" t="s">
        <v>5</v>
      </c>
      <c r="D196" s="227"/>
      <c r="E196" s="227"/>
      <c r="F196" s="34">
        <f>(F24+F43+F62+F81+F100+F119+F138+F157+F176+F195)/(IF(F24=0,0,1)+IF(F43=0,0,1)+IF(F62=0,0,1)+IF(F81=0,0,1)+IF(F100=0,0,1)+IF(F119=0,0,1)+IF(F138=0,0,1)+IF(F157=0,0,1)+IF(F176=0,0,1)+IF(F195=0,0,1))</f>
        <v>1512.8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46.891431224689278</v>
      </c>
      <c r="H196" s="34">
        <f t="shared" si="94"/>
        <v>47.662434529628079</v>
      </c>
      <c r="I196" s="34">
        <f t="shared" si="94"/>
        <v>193.53082684448168</v>
      </c>
      <c r="J196" s="34">
        <f t="shared" si="94"/>
        <v>1389.0577476190476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165.786</v>
      </c>
    </row>
  </sheetData>
  <sheetProtection sheet="1" objects="1" scenarios="1"/>
  <mergeCells count="13"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H1:K1"/>
    <mergeCell ref="H2:K2"/>
    <mergeCell ref="C43:D43"/>
    <mergeCell ref="C62:D62"/>
    <mergeCell ref="C81:D8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Карина</cp:lastModifiedBy>
  <dcterms:created xsi:type="dcterms:W3CDTF">2022-05-16T14:23:56Z</dcterms:created>
  <dcterms:modified xsi:type="dcterms:W3CDTF">2023-10-16T15:31:33Z</dcterms:modified>
</cp:coreProperties>
</file>